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4"/>
  </bookViews>
  <sheets>
    <sheet name="January" sheetId="1" r:id="rId1"/>
    <sheet name="Febuary" sheetId="2" r:id="rId2"/>
    <sheet name="March" sheetId="3" r:id="rId3"/>
    <sheet name="April" sheetId="4" r:id="rId4"/>
    <sheet name="May" sheetId="5" r:id="rId5"/>
  </sheets>
  <definedNames>
    <definedName name="_xlnm._FilterDatabase" localSheetId="2" hidden="1">March!$A$1:$AA$41</definedName>
    <definedName name="_xlnm._FilterDatabase" localSheetId="1" hidden="1">Febuary!$A$1:$AA$25</definedName>
  </definedNames>
  <calcPr calcId="144525"/>
</workbook>
</file>

<file path=xl/sharedStrings.xml><?xml version="1.0" encoding="utf-8"?>
<sst xmlns="http://schemas.openxmlformats.org/spreadsheetml/2006/main" count="1494" uniqueCount="538">
  <si>
    <t>发货日期</t>
  </si>
  <si>
    <t>销售员</t>
  </si>
  <si>
    <t>PI日期</t>
  </si>
  <si>
    <t>销售单号</t>
  </si>
  <si>
    <t>訂單號</t>
  </si>
  <si>
    <t>订单来源</t>
  </si>
  <si>
    <t>客户等级</t>
  </si>
  <si>
    <t>客户国别</t>
  </si>
  <si>
    <t>公司名称</t>
  </si>
  <si>
    <t>联系人</t>
  </si>
  <si>
    <t>产品型号</t>
  </si>
  <si>
    <t>数量
(PCS)</t>
  </si>
  <si>
    <t>单价</t>
  </si>
  <si>
    <t>金额</t>
  </si>
  <si>
    <t>币种</t>
  </si>
  <si>
    <t>汇率</t>
  </si>
  <si>
    <t>结算方式</t>
  </si>
  <si>
    <t>备货日期</t>
  </si>
  <si>
    <t>收款日期</t>
  </si>
  <si>
    <t>实收金额
（货款）</t>
  </si>
  <si>
    <t>到账金额</t>
  </si>
  <si>
    <t>采购</t>
  </si>
  <si>
    <t>AWB</t>
  </si>
  <si>
    <t>运费
（客付）</t>
  </si>
  <si>
    <t>退换货情况
（PS）</t>
  </si>
  <si>
    <t>退换货日期</t>
  </si>
  <si>
    <t>备注</t>
  </si>
  <si>
    <t>Orli</t>
  </si>
  <si>
    <t>PI22122358R5LI</t>
  </si>
  <si>
    <t>PO20221223WY0H</t>
  </si>
  <si>
    <t>商城订单</t>
  </si>
  <si>
    <t>散客</t>
  </si>
  <si>
    <t>美国</t>
  </si>
  <si>
    <t xml:space="preserve"> 
Hartwick's Consulting Service</t>
  </si>
  <si>
    <t>John Hartwick</t>
  </si>
  <si>
    <t>SN65HVD1781P</t>
  </si>
  <si>
    <t>2.37268</t>
  </si>
  <si>
    <t>USD</t>
  </si>
  <si>
    <t>paypal</t>
  </si>
  <si>
    <t>谢维容</t>
  </si>
  <si>
    <t>顺丰市内中转中技 
Fedex 1KG 12RMB（月结）
顺丰单号:SF1143811482493 
单号:392991419924 
1.5kg  RMB262.19</t>
  </si>
  <si>
    <t>PI22122612ER7LI</t>
  </si>
  <si>
    <t>PO20221226VGPD</t>
  </si>
  <si>
    <t>越南</t>
  </si>
  <si>
    <t>Hoang Quoc Co., LTD</t>
  </si>
  <si>
    <t>Trinh Do Quyen</t>
  </si>
  <si>
    <t>LTC1867LAIGN#TRPBF</t>
  </si>
  <si>
    <t>43.17</t>
  </si>
  <si>
    <t>CreditCard</t>
  </si>
  <si>
    <t>刘夷开</t>
  </si>
  <si>
    <t>顺丰市内中转中技 
Fedex 1KG 12RMB（月结）
顺丰单号:SF1504976038691  
单号: 393040954839
0.5kg  149.23RMB</t>
  </si>
  <si>
    <t>PI230105L9I3LI</t>
  </si>
  <si>
    <t>PO20230105THAK</t>
  </si>
  <si>
    <t>JENTEK Sensors Inc</t>
  </si>
  <si>
    <t>Rodrigo Jordao</t>
  </si>
  <si>
    <t>LTC2174IUKG-14#PBF</t>
  </si>
  <si>
    <t xml:space="preserve">维捷  Fedex 1kg  255RMB     
单号: 8860073364  
转单号:  394109769287 </t>
  </si>
  <si>
    <t>PI230111K7BJES</t>
  </si>
  <si>
    <t>PO20230111UDAN</t>
  </si>
  <si>
    <t>德国</t>
  </si>
  <si>
    <t xml:space="preserve"> Zeitz-Instruments Vertriebs GmbH</t>
  </si>
  <si>
    <t>Werner Zeitz</t>
  </si>
  <si>
    <t>LM323K</t>
  </si>
  <si>
    <t>13.24</t>
  </si>
  <si>
    <t>顺丰市内中转中技 
Fedex 2.4KG 15RMB（月结）
顺丰单号:SF1143811481948 
单号: 394141714630
1.5kg  200.69RMB</t>
  </si>
  <si>
    <t>PI2301144P5DLI</t>
  </si>
  <si>
    <t>PO20230114V97Y</t>
  </si>
  <si>
    <t>RollPros</t>
  </si>
  <si>
    <t>Sam Kekumu</t>
  </si>
  <si>
    <t>SYM-001T-P0.6(N)</t>
  </si>
  <si>
    <t>0.02039</t>
  </si>
  <si>
    <t>梁晋伟</t>
  </si>
  <si>
    <t xml:space="preserve">Fedex 官方2.5kg  
账号:709898051
单号：771180438360 </t>
  </si>
  <si>
    <t>Fedex:709898051</t>
  </si>
  <si>
    <t>PI230116150NKLI</t>
  </si>
  <si>
    <t>PO20230116K0VF</t>
  </si>
  <si>
    <t>瑞士</t>
  </si>
  <si>
    <t>Schick Electronic SA</t>
  </si>
  <si>
    <t>Gadzina</t>
  </si>
  <si>
    <t>SLF12575T-101M1R9-PF</t>
  </si>
  <si>
    <t>0.56601</t>
  </si>
  <si>
    <t xml:space="preserve">维捷  Fedex 2.5kg   
435 RMB     
单号: 8860073143 
转单号: 394156201845   </t>
  </si>
  <si>
    <t>PI230126XR43LI</t>
  </si>
  <si>
    <t>PO202301265NJO</t>
  </si>
  <si>
    <t>日本</t>
  </si>
  <si>
    <t>Deltasystem</t>
  </si>
  <si>
    <t>Yasuhiro Naganuma</t>
  </si>
  <si>
    <t>ARG81402KETATR</t>
  </si>
  <si>
    <t>22.23</t>
  </si>
  <si>
    <t xml:space="preserve">维捷  Fedex 0.5kg  135RMB     
单号: 8860073375 
转单号:  394109604920   </t>
  </si>
  <si>
    <t>PI230131KX5KLI</t>
  </si>
  <si>
    <t xml:space="preserve"> PO20230131997T</t>
  </si>
  <si>
    <t xml:space="preserve"> One Stop Resource</t>
  </si>
  <si>
    <t>Ward Smith</t>
  </si>
  <si>
    <t>ADG509FBRNZ-REEL7</t>
  </si>
  <si>
    <t>59.26</t>
  </si>
  <si>
    <t xml:space="preserve">UPS 官方0.5kg  
账号:95X8X2
单号：1Z8A1V376629951275 </t>
  </si>
  <si>
    <t>UPS:95X8X2</t>
  </si>
  <si>
    <t>PGA280AIPW</t>
  </si>
  <si>
    <t>37.04</t>
  </si>
  <si>
    <t>AD7785BRUZ</t>
  </si>
  <si>
    <t>44.45</t>
  </si>
  <si>
    <t>由于客户要求退货，商量后给客户退了一半</t>
  </si>
  <si>
    <t>PI230113M2KCLI</t>
  </si>
  <si>
    <t>PO202301133PDR</t>
  </si>
  <si>
    <t>Ample Inc</t>
  </si>
  <si>
    <t>Rob Rehberg</t>
  </si>
  <si>
    <t>SN6505DQDBVRQ1</t>
  </si>
  <si>
    <t>25.19</t>
  </si>
  <si>
    <t>UPS 官方0.5kg  
账号:43W0V4
单号：1Z8A1V376636825086</t>
  </si>
  <si>
    <t>UPS:43W0V4</t>
  </si>
  <si>
    <t>ISO1042BQDWVQ1</t>
  </si>
  <si>
    <t>29.63</t>
  </si>
  <si>
    <t>UPS 官方0.5kg  
账号:43W0V4
单号：V0411874138</t>
  </si>
  <si>
    <t>PI230131K50TLI</t>
  </si>
  <si>
    <t>PO20230131M2WN</t>
  </si>
  <si>
    <t xml:space="preserve">KSZ8851SNLITR  </t>
  </si>
  <si>
    <t>5.19</t>
  </si>
  <si>
    <t>张晓华</t>
  </si>
  <si>
    <t xml:space="preserve">维捷  Fedex 0.5kg  215RMB     
单号: 8860073316  
转单号: 394286702862    </t>
  </si>
  <si>
    <t>PI230204KC50LI</t>
  </si>
  <si>
    <t>PO230204KC50LI</t>
  </si>
  <si>
    <t>线下订单</t>
  </si>
  <si>
    <t>Inertial Sense</t>
  </si>
  <si>
    <t>Morgan Rudolph</t>
  </si>
  <si>
    <t xml:space="preserve"> UBX-M8030-KA-B300BA</t>
  </si>
  <si>
    <t>150</t>
  </si>
  <si>
    <t>TT 华美</t>
  </si>
  <si>
    <t xml:space="preserve">维捷  DHL 2kg  315RMB     
单号: 600778561   
转单号: 1874948670     </t>
  </si>
  <si>
    <t>paypal客户补付了US$120运费和手续费,货款预计2.13到</t>
  </si>
  <si>
    <t>PI2302101CQO0LI</t>
  </si>
  <si>
    <t>PO202302102D3P</t>
  </si>
  <si>
    <t>SIMTEK, INC.</t>
  </si>
  <si>
    <t>MARK NEWPHER</t>
  </si>
  <si>
    <t>MBRS360T3G</t>
  </si>
  <si>
    <t>0.8</t>
  </si>
  <si>
    <t>晋伟</t>
  </si>
  <si>
    <t xml:space="preserve">维捷 Fedex 0.5kg  215RMB     
单号: 8860073261 
转单号:394555275543    </t>
  </si>
  <si>
    <t>PI230214LV9PLI</t>
  </si>
  <si>
    <t>PO20230214TL8X</t>
  </si>
  <si>
    <t xml:space="preserve"> 4D Technology</t>
  </si>
  <si>
    <t>Ashley Ellgen</t>
  </si>
  <si>
    <t>LTC6246IS6#TRMPBF</t>
  </si>
  <si>
    <t>14.82</t>
  </si>
  <si>
    <t xml:space="preserve">维捷 Fedex 0.5kg  215RMB     
单号: 2600527462  
转单号:394702644683     </t>
  </si>
  <si>
    <t>PI23021210V78LI</t>
  </si>
  <si>
    <t xml:space="preserve"> PO2023021269N8</t>
  </si>
  <si>
    <t>挪威</t>
  </si>
  <si>
    <t>SINTEF AS</t>
  </si>
  <si>
    <t>Aiden Morrison</t>
  </si>
  <si>
    <t>AD8338ACPZ-R7</t>
  </si>
  <si>
    <t>21.22384</t>
  </si>
  <si>
    <t>顺丰市内中转中技 
Fedex  2KG 14RMB（月结）
顺丰单号:SF1504976038337 
单号:394768218612 
0.5kg  179.23RMB</t>
  </si>
  <si>
    <t>PI23020816RJFLI</t>
  </si>
  <si>
    <t>PO20230208KQH2</t>
  </si>
  <si>
    <t xml:space="preserve"> Zeitz-Instrumente Vertriebs GmbH </t>
  </si>
  <si>
    <t>OPA111BM</t>
  </si>
  <si>
    <t>58.70679</t>
  </si>
  <si>
    <t>PayPal</t>
  </si>
  <si>
    <t>马萃茹</t>
  </si>
  <si>
    <t>顺丰市内中转中技 
Fedex  2KG 14RMB（月结）
顺丰单号:SF1504976038337 
单号:394768627445 
0.5kg  161.44RMB</t>
  </si>
  <si>
    <t>PI2302164732LI</t>
  </si>
  <si>
    <t xml:space="preserve"> PO20230216YP3R</t>
  </si>
  <si>
    <t>西班牙</t>
  </si>
  <si>
    <t>EB Electronic Comp, SL:</t>
  </si>
  <si>
    <t>Joan Masip</t>
  </si>
  <si>
    <t>BSS138BK,215</t>
  </si>
  <si>
    <t>0.0896</t>
  </si>
  <si>
    <t xml:space="preserve">维捷 Fedex 0.5kg  245RMB     
单号: 2600527506  
转单号: 394747069002    </t>
  </si>
  <si>
    <t xml:space="preserve"> MBRS130LT3G</t>
  </si>
  <si>
    <t>0.4179</t>
  </si>
  <si>
    <t>PI230223X0Q7LI</t>
  </si>
  <si>
    <t>PO20230223WI3M</t>
  </si>
  <si>
    <t>比利时</t>
  </si>
  <si>
    <t xml:space="preserve"> Aptus NV</t>
  </si>
  <si>
    <t>Marvin Dinneweth</t>
  </si>
  <si>
    <t>TPS22917DBVR</t>
  </si>
  <si>
    <t>1.1352</t>
  </si>
  <si>
    <t xml:space="preserve">维捷 fedex 0.5kg  245RMB     
单号: 2600527646    
转单号: 395153079866  </t>
  </si>
  <si>
    <t>TPS62840DLCR</t>
  </si>
  <si>
    <t>2.00304</t>
  </si>
  <si>
    <t>PI2302248GQJLI</t>
  </si>
  <si>
    <t xml:space="preserve"> PO20230224G57H</t>
  </si>
  <si>
    <t>MN Measurement Instruments</t>
  </si>
  <si>
    <t>Carsten Franke</t>
  </si>
  <si>
    <t>BMA253</t>
  </si>
  <si>
    <t>1.09361</t>
  </si>
  <si>
    <t xml:space="preserve">维捷 fedex 0.5kg  245RMB     
单号: 2600527613     
转单号: 7507858923  </t>
  </si>
  <si>
    <t>PI230221VM03LI</t>
  </si>
  <si>
    <t>PO20230221IDC7</t>
  </si>
  <si>
    <t>澳大利亚</t>
  </si>
  <si>
    <t>Photonic</t>
  </si>
  <si>
    <t>Stephan Hromecek</t>
  </si>
  <si>
    <t>TPS40055PWPG4</t>
  </si>
  <si>
    <t>5.75329</t>
  </si>
  <si>
    <t>EUR</t>
  </si>
  <si>
    <t xml:space="preserve">维捷 DHL 0.5kg 245RMB     
单号: 2600527602    
转单号: 395018227208    </t>
  </si>
  <si>
    <t>LM74700QDBVRQ1</t>
  </si>
  <si>
    <t>5.41371</t>
  </si>
  <si>
    <t>PI230209L7QQLI</t>
  </si>
  <si>
    <t xml:space="preserve"> PO20230209SSKX</t>
  </si>
  <si>
    <t>香港</t>
  </si>
  <si>
    <t xml:space="preserve"> Modern Matrix Ltd. Co.</t>
  </si>
  <si>
    <t>Pierre Hendrick Co</t>
  </si>
  <si>
    <t xml:space="preserve"> XC7VX1140T-2FLG1928C</t>
  </si>
  <si>
    <t>3911.11</t>
  </si>
  <si>
    <t>SF1504976038382
0.5KG  30RMB</t>
  </si>
  <si>
    <t>客户的lable需要打印一份，需要填的资料填上去，给客户寄走</t>
  </si>
  <si>
    <t>PI230223R7C0LI</t>
  </si>
  <si>
    <t>PO20230223Q7L4</t>
  </si>
  <si>
    <t>Tellus You Care, Inc.</t>
  </si>
  <si>
    <t>Hideyuki Takei</t>
  </si>
  <si>
    <t>LM317EMP/NOPB</t>
  </si>
  <si>
    <t>1.50231</t>
  </si>
  <si>
    <t>顺丰市内中转中技 
Fedex 1.5KG 13RMB（月结）
顺丰单号: SF1151928060738
单号: 395330037474
0.5kg  128.96RMB</t>
  </si>
  <si>
    <t xml:space="preserve"> PI230223M99SLI</t>
  </si>
  <si>
    <t>PO20230223BQJ9</t>
  </si>
  <si>
    <t>BCM5248UA4IQLEG</t>
  </si>
  <si>
    <t>17.57</t>
  </si>
  <si>
    <t xml:space="preserve">UPS 官方0.5kg  
账号:95X8X2
单号：1Z8A1V376924700361 </t>
  </si>
  <si>
    <t>UPS：95X8X2</t>
  </si>
  <si>
    <t>PI230228KMXLLI</t>
  </si>
  <si>
    <t xml:space="preserve"> PO20230228EEYV</t>
  </si>
  <si>
    <t>k-Space Associates, Inc.</t>
  </si>
  <si>
    <t>Doug Perry</t>
  </si>
  <si>
    <t xml:space="preserve">  MC68HC705C8ACP  </t>
  </si>
  <si>
    <t>33.68</t>
  </si>
  <si>
    <t xml:space="preserve">UPS 官方0.5kg  
账号:78257W
单号：1Z8A1V376939948157 </t>
  </si>
  <si>
    <t>UPS：78257W</t>
  </si>
  <si>
    <t>样品单，如果能编程会翻单300pcs</t>
  </si>
  <si>
    <t>PI230301122L2LI</t>
  </si>
  <si>
    <t>PO20230301XA9I</t>
  </si>
  <si>
    <t>捷克共和国</t>
  </si>
  <si>
    <t>SofCon spol. s r.o.</t>
  </si>
  <si>
    <t>Jiri Sefcik</t>
  </si>
  <si>
    <t>LC4064V-75TN48I</t>
  </si>
  <si>
    <t>71.73913</t>
  </si>
  <si>
    <t xml:space="preserve">维捷 Fedex 0.5kg 345RMB     
单号: 2600527753     
转单号: 395382355012   </t>
  </si>
  <si>
    <t>PI2303025DF4LI</t>
  </si>
  <si>
    <t>PO20230302NIW3</t>
  </si>
  <si>
    <t xml:space="preserve"> Collins Aerospace</t>
  </si>
  <si>
    <t>Kevin Dunn</t>
  </si>
  <si>
    <t>ST-LINK/V2</t>
  </si>
  <si>
    <t>75.19825</t>
  </si>
  <si>
    <t xml:space="preserve">维捷:DHL  2kg 315RMB     
单号: 2600527764      
转单号: 6868768690       </t>
  </si>
  <si>
    <t>PI230307KD00LI</t>
  </si>
  <si>
    <t>PO2023030703Y6</t>
  </si>
  <si>
    <t xml:space="preserve">k-Space Associates, Inc.  </t>
  </si>
  <si>
    <t>MC68HC705C8ACP</t>
  </si>
  <si>
    <t xml:space="preserve">33.68  </t>
  </si>
  <si>
    <t>UPS 官方0.5kg 
账号：：78257W
单号：1Z8A1V376992389572</t>
  </si>
  <si>
    <t xml:space="preserve"> PI2303070Q0QLI</t>
  </si>
  <si>
    <t xml:space="preserve"> PO2303070Q0QLI</t>
  </si>
  <si>
    <t>加拿大</t>
  </si>
  <si>
    <t>Link2 Manufacturing</t>
  </si>
  <si>
    <t>Hardik</t>
  </si>
  <si>
    <t>ASDMB-12.000MHZ-XY-T</t>
  </si>
  <si>
    <t>3.65</t>
  </si>
  <si>
    <t xml:space="preserve">维捷:DHL 0.5kg 235RMB     
单号: 2600527974      
转单号:1330710404      </t>
  </si>
  <si>
    <t>PI230310H1ELLI</t>
  </si>
  <si>
    <t>PO20230310U3EJ</t>
  </si>
  <si>
    <t>A3213ELHLT-T</t>
  </si>
  <si>
    <t>13.33376</t>
  </si>
  <si>
    <t xml:space="preserve">维捷 Fedex 0.5kg 135RMB     
单号: 2600536050     
转单号:395744453354   </t>
  </si>
  <si>
    <t>APS11700LLHALT-0PL</t>
  </si>
  <si>
    <t>40.14599</t>
  </si>
  <si>
    <t>PI2302160M0ALI</t>
  </si>
  <si>
    <t>PO20230216R6V3</t>
  </si>
  <si>
    <t>阿根廷</t>
  </si>
  <si>
    <t>Delga SAICyF</t>
  </si>
  <si>
    <t>Nicolas</t>
  </si>
  <si>
    <t>ACS722LLCTR-10AB-T</t>
  </si>
  <si>
    <t>11.86</t>
  </si>
  <si>
    <t xml:space="preserve">维捷 DHL 2.5kg 565RMB     
单号: 2600535980     
转单号:1552600136   </t>
  </si>
  <si>
    <t>ACS722LLCTR-05AB-T</t>
  </si>
  <si>
    <t>13.34</t>
  </si>
  <si>
    <t>HLK-PM03</t>
  </si>
  <si>
    <t>3.99</t>
  </si>
  <si>
    <t>SVH-21T-P1.1</t>
  </si>
  <si>
    <t>0.17</t>
  </si>
  <si>
    <t>VHR-2N</t>
  </si>
  <si>
    <t>0.27</t>
  </si>
  <si>
    <t>AL1677-08BS-13</t>
  </si>
  <si>
    <t>2.42</t>
  </si>
  <si>
    <t>SRR1260-331K</t>
  </si>
  <si>
    <t>2.56</t>
  </si>
  <si>
    <t>PI230228WJV5LI</t>
  </si>
  <si>
    <t xml:space="preserve"> PO202302284960</t>
  </si>
  <si>
    <t xml:space="preserve"> Amphenol Japan Ltd</t>
  </si>
  <si>
    <t>Kyoko Tamura</t>
  </si>
  <si>
    <t>M85049/38-9N</t>
  </si>
  <si>
    <t>36.61</t>
  </si>
  <si>
    <t xml:space="preserve">  维捷 DHL 0.5kg 195RMB     
单号: 2600535976    
转单号: 2364565066   </t>
  </si>
  <si>
    <t>PI2303091C975LI</t>
  </si>
  <si>
    <t>PO20230309CCYN</t>
  </si>
  <si>
    <t xml:space="preserve"> Ingenieria Brainco</t>
  </si>
  <si>
    <t>Pablo Paniceres</t>
  </si>
  <si>
    <t>MPX2100A</t>
  </si>
  <si>
    <t>102.19</t>
  </si>
  <si>
    <t>Fedex 官方0.5kg 
账号：：414304486
单号：771570385260</t>
  </si>
  <si>
    <t>Fedex:414304486</t>
  </si>
  <si>
    <t xml:space="preserve"> PI230314YKK4LI</t>
  </si>
  <si>
    <t xml:space="preserve"> PO230314YKK4LI</t>
  </si>
  <si>
    <t>马来西亚</t>
  </si>
  <si>
    <t>Rectifier Technologies (M) Sdn Bhd</t>
  </si>
  <si>
    <t>Mr. Daniel Lim</t>
  </si>
  <si>
    <t>C3D10060A</t>
  </si>
  <si>
    <t>TT 汇丰</t>
  </si>
  <si>
    <t xml:space="preserve">维捷:DHL 6.5kg 410RMB     
单号: 2600535943      
转单号:395847731934 </t>
  </si>
  <si>
    <t>PI2303132831LI</t>
  </si>
  <si>
    <t>PO20230313JGAM</t>
  </si>
  <si>
    <t>波兰</t>
  </si>
  <si>
    <t>SekNet.pl Maciej Sęk</t>
  </si>
  <si>
    <t>Maciej Sęk</t>
  </si>
  <si>
    <t>LM2576SX-ADJ/NOPB</t>
  </si>
  <si>
    <t>3.11047</t>
  </si>
  <si>
    <t xml:space="preserve">梁晋伟 </t>
  </si>
  <si>
    <t>顺丰市内中转中技 
DHL 1KG 12RMB（月结）
顺丰单号: SF1504976038451  
单号: 1690858956
1kg  200.046RMB</t>
  </si>
  <si>
    <t>ISL21080CIH315Z-T7A</t>
  </si>
  <si>
    <t>2.01168</t>
  </si>
  <si>
    <t>GCM32EL8EH106KA07L</t>
  </si>
  <si>
    <t>0.91528</t>
  </si>
  <si>
    <t>MAX31865ATP+</t>
  </si>
  <si>
    <t>2.301</t>
  </si>
  <si>
    <t>STPS340S</t>
  </si>
  <si>
    <t>0.51916</t>
  </si>
  <si>
    <t>PI23031418P98LI</t>
  </si>
  <si>
    <t>PO20230314EHV3</t>
  </si>
  <si>
    <t xml:space="preserve"> Edac Inc.</t>
  </si>
  <si>
    <t>NIDHI DESAI</t>
  </si>
  <si>
    <t>XADR-26V</t>
  </si>
  <si>
    <t>0.64792</t>
  </si>
  <si>
    <t>顺丰市内中转中技 
Fedex 4.5KG 14.96RMB（月结）
顺丰单号: SF1406377835819
单号: 395937130841
4.5kg  522.21RMB</t>
  </si>
  <si>
    <t>XADR-22V</t>
  </si>
  <si>
    <t xml:space="preserve">XADR-20V </t>
  </si>
  <si>
    <t>XADR-16V</t>
  </si>
  <si>
    <t>XADRP-40V</t>
  </si>
  <si>
    <t>XADRP-30V</t>
  </si>
  <si>
    <t>XADRP-28V</t>
  </si>
  <si>
    <t>XADRP-22V</t>
  </si>
  <si>
    <t>XADRP-20V</t>
  </si>
  <si>
    <t>XADRP-18V</t>
  </si>
  <si>
    <t>XADRP-12V</t>
  </si>
  <si>
    <t>XADRP-10V</t>
  </si>
  <si>
    <t>PO20230311UQG1</t>
  </si>
  <si>
    <t>Singer Vehicle Design</t>
  </si>
  <si>
    <t>Anthony Mai</t>
  </si>
  <si>
    <t>3-1447221-4</t>
  </si>
  <si>
    <t>0.45448</t>
  </si>
  <si>
    <t>维捷:DHL 1kg 220RMB     
单号: 2600535851       
转单号:6748227570</t>
  </si>
  <si>
    <t>PI230215T1D0LI</t>
  </si>
  <si>
    <t xml:space="preserve"> PO20230215WPMW</t>
  </si>
  <si>
    <t>CSUN</t>
  </si>
  <si>
    <t>Shahnam Mirzaei, Ph.D.</t>
  </si>
  <si>
    <t>TIRSLK-EVM</t>
  </si>
  <si>
    <t>296.3</t>
  </si>
  <si>
    <t xml:space="preserve">  维捷:DHL 42kg 2390RMB     
单号: 2600535825       
转单号:6748231206</t>
  </si>
  <si>
    <t>PI2303171AXXTLI</t>
  </si>
  <si>
    <t>PO2303171AXXTLI</t>
  </si>
  <si>
    <t>英国</t>
  </si>
  <si>
    <t>Lynton Lasers Ltd</t>
  </si>
  <si>
    <t>David Slattery</t>
  </si>
  <si>
    <t xml:space="preserve">LM311N/NOPB </t>
  </si>
  <si>
    <t xml:space="preserve"> 维捷:Fedex 1.4kg  340RMB     
单号: 2600535781      
转单号:396152366691</t>
  </si>
  <si>
    <t>PI23032316319LI</t>
  </si>
  <si>
    <t>PO20230323MDCY</t>
  </si>
  <si>
    <t>Hartwick's Consulting Service</t>
  </si>
  <si>
    <t>LM2674N-5.0/NOPB</t>
  </si>
  <si>
    <t>4.0146</t>
  </si>
  <si>
    <t xml:space="preserve"> 维捷:DHL 2kg  395RMB     
单号: 香港取件       
转单号:4348579056</t>
  </si>
  <si>
    <t>香港交货</t>
  </si>
  <si>
    <t>PI230317RJ94LI</t>
  </si>
  <si>
    <t>PO20230317R68V</t>
  </si>
  <si>
    <t>ADG406BNZ</t>
  </si>
  <si>
    <t>17</t>
  </si>
  <si>
    <t xml:space="preserve">  维捷  FEDEX  1kg  160RMB     
单号: 2600535140    
转单号: 396604445356   </t>
  </si>
  <si>
    <t>PI2303241DNULI</t>
  </si>
  <si>
    <t>PO2303241DNULI</t>
  </si>
  <si>
    <t>★★★客户</t>
  </si>
  <si>
    <t>Velocity Group</t>
  </si>
  <si>
    <t>Carla Reed</t>
  </si>
  <si>
    <t xml:space="preserve">LTC1865LIMS#TRPBF </t>
  </si>
  <si>
    <t>37.96</t>
  </si>
  <si>
    <t>1.顺丰市内中转中技 
DHL 1KG 10.56RMB（月结）
顺丰单号:SF1429355417318  
单号: 3446168526
1.5kg  509.68RMB</t>
  </si>
  <si>
    <t xml:space="preserve">  维捷 DHL  2kg  610RMB     
单号: 2600535210   
转单号: 1656343356   </t>
  </si>
  <si>
    <t>PI2303311BA9VLI</t>
  </si>
  <si>
    <t>PO20230331WGQ9</t>
  </si>
  <si>
    <t xml:space="preserve"> Mirion Tech (Capintec)</t>
  </si>
  <si>
    <t>Mohammed Khan</t>
  </si>
  <si>
    <t>DF1B-4S-2.5R</t>
  </si>
  <si>
    <t>0.43989</t>
  </si>
  <si>
    <t>Fedex 官方0.5kg 
账号：：015200898
单号：7717 4643 7571</t>
  </si>
  <si>
    <t>Fedex：015200898</t>
  </si>
  <si>
    <t>PI23041019DH5LI</t>
  </si>
  <si>
    <t>PO202304101I7O</t>
  </si>
  <si>
    <t>线上订单</t>
  </si>
  <si>
    <t>Georgia Institute of Technology</t>
  </si>
  <si>
    <t>Paden Davis</t>
  </si>
  <si>
    <t xml:space="preserve">INA260AIPW </t>
  </si>
  <si>
    <t>19</t>
  </si>
  <si>
    <t xml:space="preserve">维捷 DHL 0.5kg 170RMB     
单号: 2600535276   
转单号: 6969667482 </t>
  </si>
  <si>
    <t>BNO055</t>
  </si>
  <si>
    <t>5.84</t>
  </si>
  <si>
    <t>PI2304086486LI</t>
  </si>
  <si>
    <t xml:space="preserve">PO2023040852R6 </t>
  </si>
  <si>
    <t>HCS</t>
  </si>
  <si>
    <t>SN65HVD1780P</t>
  </si>
  <si>
    <t>10.49425</t>
  </si>
  <si>
    <t>梁晉偉</t>
  </si>
  <si>
    <t xml:space="preserve">维捷 DHL 1.5kg 230RMB     
单号: 2600535254     
转单号: 4316863655 </t>
  </si>
  <si>
    <t>PI230413JXJ5LI</t>
  </si>
  <si>
    <t xml:space="preserve">PO20230413WA04 </t>
  </si>
  <si>
    <t xml:space="preserve"> Inspired Flight </t>
  </si>
  <si>
    <t>Andrew Stone</t>
  </si>
  <si>
    <t>LTC7001EMSE#TRPBF</t>
  </si>
  <si>
    <t>10.22</t>
  </si>
  <si>
    <t>Fedex 官方0.5kg 
账号：965848010
单号：771851329150</t>
  </si>
  <si>
    <t>Fedex：965848010</t>
  </si>
  <si>
    <t/>
  </si>
  <si>
    <t>1.顺丰市内中转中技 
DHL 1KG 12RMB
顺丰单号:  
单号: SF1504976037915
0.5kg  
353.27RMB</t>
  </si>
  <si>
    <t>PI230412V88ALI</t>
  </si>
  <si>
    <t>PO230412V88ALI</t>
  </si>
  <si>
    <t>摩尔多瓦</t>
  </si>
  <si>
    <t>MDR Grup Ltd.</t>
  </si>
  <si>
    <t>Boris Barbul</t>
  </si>
  <si>
    <t xml:space="preserve">EGG.0K.309.CLL </t>
  </si>
  <si>
    <t>26.28</t>
  </si>
  <si>
    <t xml:space="preserve">维捷 DHL 1.5kg  460 RMB     
单号:2600535383     
转单号:4746829183  </t>
  </si>
  <si>
    <t>PI230415PAV6LI</t>
  </si>
  <si>
    <t>PO20230415TX3F</t>
  </si>
  <si>
    <t>Lawerence Livermore National Lab</t>
  </si>
  <si>
    <t>Jacob Trueblood</t>
  </si>
  <si>
    <t xml:space="preserve">ASDMB-33.333MHZ-LY-T </t>
  </si>
  <si>
    <t>3.76</t>
  </si>
  <si>
    <t xml:space="preserve">维捷 DHL  0.5kg 170RMB     
单号:2600535372      
转单号: 5766931321     </t>
  </si>
  <si>
    <t>PI230421BKABLI</t>
  </si>
  <si>
    <t>PO20230421KB49</t>
  </si>
  <si>
    <t>software cannery</t>
  </si>
  <si>
    <t>quan le</t>
  </si>
  <si>
    <t>CL21A226MAYNNNE</t>
  </si>
  <si>
    <t>0.0161</t>
  </si>
  <si>
    <t xml:space="preserve">维捷 DHL  5kg 440RMB     
单号:2600535464      
转单号: 9493962962    </t>
  </si>
  <si>
    <t>PI230421H85QLI</t>
  </si>
  <si>
    <t>PO20230421KUOL</t>
  </si>
  <si>
    <t>Quan Minh Le</t>
  </si>
  <si>
    <t>GRM188R61A226ME15D</t>
  </si>
  <si>
    <t>0.01335</t>
  </si>
  <si>
    <t>FH34SRJ-24S-0.5SH(50)</t>
  </si>
  <si>
    <t>0.24362</t>
  </si>
  <si>
    <t>PI2304041AHE2LI</t>
  </si>
  <si>
    <t>PO2304041AHE2LI</t>
  </si>
  <si>
    <t xml:space="preserve"> Lynton Lasers Ltd</t>
  </si>
  <si>
    <t xml:space="preserve">CM3+/8GB </t>
  </si>
  <si>
    <t>204.8</t>
  </si>
  <si>
    <t xml:space="preserve">维捷 DHL  4kg 525RMB     
单号:2600535534        
转单号: 2600535534   </t>
  </si>
  <si>
    <t>PI230425JULWLI</t>
  </si>
  <si>
    <t>PO202304256BMY</t>
  </si>
  <si>
    <t>SIMTEK INC</t>
  </si>
  <si>
    <t>XC95144-10PQG100I</t>
  </si>
  <si>
    <t>116.79</t>
  </si>
  <si>
    <t xml:space="preserve">维捷 DHL  0.5kg 170RMB     
单号:2600535545        
转单号: 1829872214          </t>
  </si>
  <si>
    <t>入库时提醒树佳把型号改成XC95144-10PQG100I</t>
  </si>
  <si>
    <t>T494C226M010AT</t>
  </si>
  <si>
    <t>0.37</t>
  </si>
  <si>
    <t>PI230413114GSLI</t>
  </si>
  <si>
    <t>PO230413114GSLI</t>
  </si>
  <si>
    <t>荷兰</t>
  </si>
  <si>
    <t>PM B.V.</t>
  </si>
  <si>
    <t>Hans Withaar</t>
  </si>
  <si>
    <t>HDC1080EVM</t>
  </si>
  <si>
    <t>91.98</t>
  </si>
  <si>
    <t xml:space="preserve">维捷 DHL 5kg 625RMB     
单号:2600535556        
转单号: 4055601152          </t>
  </si>
  <si>
    <t>补了US$40运费，US$2.5手续费</t>
  </si>
  <si>
    <t>PI2304111AKU9LI</t>
  </si>
  <si>
    <t>PO2304111AKU9LI</t>
  </si>
  <si>
    <t xml:space="preserve"> Vikas</t>
  </si>
  <si>
    <t xml:space="preserve">LTC2418CGN#PBF </t>
  </si>
  <si>
    <t>UPS： 6F92X5</t>
  </si>
  <si>
    <t>预付30%，剩下的70货到了客户补款；做发货单时提醒树佳改型号;实际需要8000，持续找货</t>
  </si>
  <si>
    <t>PI230516187D2LI</t>
  </si>
  <si>
    <t>PO230516187D2LI</t>
  </si>
  <si>
    <t>一般合作客户</t>
  </si>
  <si>
    <t>MAX233ACWP+G36</t>
  </si>
  <si>
    <t>11.58</t>
  </si>
  <si>
    <t>找客户补收US$141.6</t>
  </si>
  <si>
    <t>PI230527BWE9LI</t>
  </si>
  <si>
    <t>PO20230527RR6K</t>
  </si>
  <si>
    <t>Software Cannery</t>
  </si>
  <si>
    <t>CL10A226MQ8NRNC</t>
  </si>
  <si>
    <t>0.00599</t>
  </si>
  <si>
    <t>JMK105BBJ475MV-F</t>
  </si>
  <si>
    <t>0.00318</t>
  </si>
  <si>
    <t>CL10A106MQ8NNNC</t>
  </si>
  <si>
    <t>0.00324</t>
  </si>
  <si>
    <t>马萃如</t>
  </si>
  <si>
    <t>PI230428KGC4LI</t>
  </si>
  <si>
    <t>PO230428KGC4LI</t>
  </si>
  <si>
    <t>中国</t>
  </si>
  <si>
    <t>深圳华新迅</t>
  </si>
  <si>
    <t>Gavin</t>
  </si>
  <si>
    <t xml:space="preserve">V300C12T150BL3 </t>
  </si>
  <si>
    <t>126.7</t>
  </si>
  <si>
    <t>TT汇丰</t>
  </si>
  <si>
    <t>检测通过后会下批量单</t>
  </si>
  <si>
    <t>V300C24T150BL3</t>
  </si>
  <si>
    <t>154.93</t>
  </si>
  <si>
    <t>PI230511JXU9LI</t>
  </si>
  <si>
    <t>PO20230511TLXS</t>
  </si>
  <si>
    <t>CL05A106MP5NUNC</t>
  </si>
  <si>
    <t>0.00705</t>
  </si>
  <si>
    <t>维捷:DHL 5kg   440RMB     
单号: 8864149733       
转单号:1977392104</t>
  </si>
  <si>
    <t>退了</t>
  </si>
  <si>
    <t>CL05A104KP5NNNC</t>
  </si>
  <si>
    <t>0.00088</t>
  </si>
  <si>
    <t>CL31B106KBHNNNE</t>
  </si>
  <si>
    <t xml:space="preserve">0.03933  </t>
  </si>
  <si>
    <t>CL21A226MQQNNNE</t>
  </si>
  <si>
    <t>0.00786</t>
  </si>
  <si>
    <t>PI230512KFN2LI</t>
  </si>
  <si>
    <t>PO20230512OSG3</t>
  </si>
  <si>
    <t>FREDsense Technologies Inc.</t>
  </si>
  <si>
    <t>Ryan Ashley</t>
  </si>
  <si>
    <t>OPA145IDR</t>
  </si>
  <si>
    <t>8.69</t>
  </si>
  <si>
    <t>维捷:DHL 0.5kg  240RMB     
单号: 8864149722       
转单号:1977391216</t>
  </si>
  <si>
    <t>PI230511XQ04LI</t>
  </si>
  <si>
    <t>PO20230511SKQ2</t>
  </si>
  <si>
    <t>Electronic Assembly Services ltd</t>
  </si>
  <si>
    <t>Tom Hooton</t>
  </si>
  <si>
    <t>RT6150B-33GQW</t>
  </si>
  <si>
    <t>15.99</t>
  </si>
  <si>
    <t>UPS 官方0.5kg 
账号：：E7079E
单号：1Z8A1V376630617188</t>
  </si>
  <si>
    <t>UPS：E7079E</t>
  </si>
  <si>
    <t>PI230505RY2ALI</t>
  </si>
  <si>
    <t>PO2023050598RY</t>
  </si>
  <si>
    <t xml:space="preserve">LM2674N-5.0/NOPB </t>
  </si>
  <si>
    <t>6.16279</t>
  </si>
  <si>
    <t>入库让树佳改型号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</si>
</sst>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&quot;US$&quot;#,##0.00_);[Red]\(&quot;US$&quot;#,##0.00\)"/>
    <numFmt numFmtId="179" formatCode="&quot;US$&quot;#,##0.00;\-&quot;US$&quot;#,##0.00"/>
    <numFmt numFmtId="180" formatCode="&quot;US$&quot;#,##0.00_);\(&quot;US$&quot;#,##0.00\)"/>
    <numFmt numFmtId="181" formatCode="#,##0.00\ &quot;€&quot;_);\(#,##0.00\ &quot;€&quot;\)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.6"/>
      <color rgb="FFFF0000"/>
      <name val="Helvetica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206518753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0" fillId="0" borderId="0" xfId="0" applyNumberForma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center" vertical="center" wrapText="1"/>
    </xf>
    <xf numFmtId="180" fontId="0" fillId="0" borderId="3" xfId="0" applyNumberFormat="1" applyFill="1" applyBorder="1" applyAlignment="1">
      <alignment horizontal="center" vertical="center"/>
    </xf>
    <xf numFmtId="180" fontId="0" fillId="0" borderId="3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80" fontId="0" fillId="0" borderId="4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181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"/>
  <sheetViews>
    <sheetView zoomScale="70" zoomScaleNormal="70" topLeftCell="F1" workbookViewId="0">
      <selection activeCell="Q13" sqref="Q13"/>
    </sheetView>
  </sheetViews>
  <sheetFormatPr defaultColWidth="9" defaultRowHeight="13.5" outlineLevelRow="2"/>
  <cols>
    <col min="1" max="3" width="12.625" customWidth="1"/>
    <col min="4" max="4" width="19.2583333333333" customWidth="1"/>
    <col min="5" max="5" width="19.375" customWidth="1"/>
    <col min="6" max="8" width="12.625" customWidth="1"/>
    <col min="9" max="9" width="33.8416666666667" customWidth="1"/>
    <col min="10" max="10" width="18" customWidth="1"/>
    <col min="11" max="11" width="21.875" customWidth="1"/>
    <col min="12" max="22" width="12.625" customWidth="1"/>
    <col min="23" max="23" width="23.875" customWidth="1"/>
    <col min="24" max="27" width="12.625" customWidth="1"/>
  </cols>
  <sheetData>
    <row r="1" s="1" customFormat="1" ht="54" customHeight="1" spans="1:2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11" t="s">
        <v>11</v>
      </c>
      <c r="M1" s="3" t="s">
        <v>12</v>
      </c>
      <c r="N1" s="12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22" t="s">
        <v>19</v>
      </c>
      <c r="U1" s="23" t="s">
        <v>20</v>
      </c>
      <c r="V1" s="23" t="s">
        <v>21</v>
      </c>
      <c r="W1" s="3" t="s">
        <v>22</v>
      </c>
      <c r="X1" s="24" t="s">
        <v>23</v>
      </c>
      <c r="Y1" s="23" t="s">
        <v>24</v>
      </c>
      <c r="Z1" s="3" t="s">
        <v>25</v>
      </c>
      <c r="AA1" s="3" t="s">
        <v>26</v>
      </c>
    </row>
    <row r="2" s="2" customFormat="1" ht="54" customHeight="1" spans="1:27">
      <c r="A2" s="5">
        <v>44929</v>
      </c>
      <c r="B2" s="6" t="s">
        <v>27</v>
      </c>
      <c r="C2" s="6">
        <v>44918</v>
      </c>
      <c r="D2" s="7" t="s">
        <v>28</v>
      </c>
      <c r="E2" s="7" t="s">
        <v>29</v>
      </c>
      <c r="F2" s="7" t="s">
        <v>30</v>
      </c>
      <c r="G2" s="7" t="s">
        <v>31</v>
      </c>
      <c r="H2" s="7" t="s">
        <v>32</v>
      </c>
      <c r="I2" s="9" t="s">
        <v>33</v>
      </c>
      <c r="J2" s="14" t="s">
        <v>34</v>
      </c>
      <c r="K2" s="15" t="s">
        <v>35</v>
      </c>
      <c r="L2" s="16">
        <v>250</v>
      </c>
      <c r="M2" s="17" t="s">
        <v>36</v>
      </c>
      <c r="N2" s="18">
        <f>L2*M2</f>
        <v>593.17</v>
      </c>
      <c r="O2" s="19" t="s">
        <v>37</v>
      </c>
      <c r="P2" s="19">
        <v>6.95</v>
      </c>
      <c r="Q2" s="7" t="s">
        <v>38</v>
      </c>
      <c r="R2" s="6">
        <v>44918</v>
      </c>
      <c r="S2" s="6">
        <v>44918</v>
      </c>
      <c r="T2" s="25">
        <v>593.17</v>
      </c>
      <c r="U2" s="26">
        <v>643.17</v>
      </c>
      <c r="V2" s="27" t="s">
        <v>39</v>
      </c>
      <c r="W2" s="28" t="s">
        <v>40</v>
      </c>
      <c r="X2" s="26">
        <v>50</v>
      </c>
      <c r="Y2" s="19">
        <f>N2*P2</f>
        <v>4122.5315</v>
      </c>
      <c r="Z2" s="32"/>
      <c r="AA2" s="33"/>
    </row>
    <row r="3" s="2" customFormat="1" ht="54" customHeight="1" spans="1:27">
      <c r="A3" s="5">
        <v>44930</v>
      </c>
      <c r="B3" s="6" t="s">
        <v>27</v>
      </c>
      <c r="C3" s="6">
        <v>44921</v>
      </c>
      <c r="D3" s="7" t="s">
        <v>41</v>
      </c>
      <c r="E3" s="7" t="s">
        <v>42</v>
      </c>
      <c r="F3" s="7" t="s">
        <v>30</v>
      </c>
      <c r="G3" s="7" t="s">
        <v>31</v>
      </c>
      <c r="H3" s="7" t="s">
        <v>43</v>
      </c>
      <c r="I3" s="9" t="s">
        <v>44</v>
      </c>
      <c r="J3" s="14" t="s">
        <v>45</v>
      </c>
      <c r="K3" s="15" t="s">
        <v>46</v>
      </c>
      <c r="L3" s="16">
        <v>15</v>
      </c>
      <c r="M3" s="17" t="s">
        <v>47</v>
      </c>
      <c r="N3" s="18">
        <f>L3*M3</f>
        <v>647.55</v>
      </c>
      <c r="O3" s="19" t="s">
        <v>37</v>
      </c>
      <c r="P3" s="19">
        <v>6.95</v>
      </c>
      <c r="Q3" s="7" t="s">
        <v>48</v>
      </c>
      <c r="R3" s="6">
        <v>44923</v>
      </c>
      <c r="S3" s="6">
        <v>44922</v>
      </c>
      <c r="T3" s="25">
        <v>647.55</v>
      </c>
      <c r="U3" s="26">
        <v>690.16</v>
      </c>
      <c r="V3" s="27" t="s">
        <v>49</v>
      </c>
      <c r="W3" s="28" t="s">
        <v>50</v>
      </c>
      <c r="X3" s="26">
        <v>40</v>
      </c>
      <c r="Y3" s="19">
        <f>N3*P3</f>
        <v>4500.4725</v>
      </c>
      <c r="Z3" s="32"/>
      <c r="AA3" s="33"/>
    </row>
  </sheetData>
  <dataValidations count="4">
    <dataValidation type="list" allowBlank="1" showInputMessage="1" showErrorMessage="1" sqref="F1">
      <formula1>"商城订单,线下订单"</formula1>
    </dataValidation>
    <dataValidation type="list" allowBlank="1" showInputMessage="1" showErrorMessage="1" sqref="G1">
      <formula1>"散客,一般合作客户,★★ 客户,★★★ 客户,★★★★ 客户,★★★★★ 客户"</formula1>
    </dataValidation>
    <dataValidation type="list" allowBlank="1" showInputMessage="1" showErrorMessage="1" sqref="V1">
      <formula1>"林建平, 梁晋伟, 张晓华, 马萃茹"</formula1>
    </dataValidation>
    <dataValidation type="list" allowBlank="1" showInputMessage="1" showErrorMessage="1" promptTitle="币种" prompt="RMB，USD" sqref="O1">
      <formula1>"USD, RMB, EUR"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5"/>
  <sheetViews>
    <sheetView zoomScale="85" zoomScaleNormal="85" topLeftCell="A14" workbookViewId="0">
      <selection activeCell="Q13" sqref="Q13"/>
    </sheetView>
  </sheetViews>
  <sheetFormatPr defaultColWidth="9" defaultRowHeight="13.5"/>
  <cols>
    <col min="1" max="3" width="15.2583333333333" customWidth="1"/>
    <col min="4" max="4" width="18.625" customWidth="1"/>
    <col min="5" max="5" width="17" customWidth="1"/>
    <col min="6" max="6" width="15.2583333333333" customWidth="1"/>
    <col min="7" max="7" width="12.7583333333333" customWidth="1"/>
    <col min="8" max="8" width="11.2583333333333" customWidth="1"/>
    <col min="9" max="9" width="28.3916666666667" customWidth="1"/>
    <col min="10" max="10" width="28.2583333333333" customWidth="1"/>
    <col min="11" max="11" width="19.2583333333333" customWidth="1"/>
    <col min="12" max="12" width="12" customWidth="1"/>
    <col min="13" max="22" width="15.2583333333333" customWidth="1"/>
    <col min="23" max="23" width="24.375" customWidth="1"/>
    <col min="24" max="27" width="15.2583333333333" customWidth="1"/>
  </cols>
  <sheetData>
    <row r="1" s="1" customFormat="1" ht="54" customHeight="1" spans="1:2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11" t="s">
        <v>11</v>
      </c>
      <c r="M1" s="3" t="s">
        <v>12</v>
      </c>
      <c r="N1" s="12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22" t="s">
        <v>19</v>
      </c>
      <c r="U1" s="23" t="s">
        <v>20</v>
      </c>
      <c r="V1" s="23" t="s">
        <v>21</v>
      </c>
      <c r="W1" s="3" t="s">
        <v>22</v>
      </c>
      <c r="X1" s="24" t="s">
        <v>23</v>
      </c>
      <c r="Y1" s="23" t="s">
        <v>24</v>
      </c>
      <c r="Z1" s="3" t="s">
        <v>25</v>
      </c>
      <c r="AA1" s="3" t="s">
        <v>26</v>
      </c>
    </row>
    <row r="2" s="2" customFormat="1" ht="54" customHeight="1" spans="1:27">
      <c r="A2" s="6">
        <v>44958</v>
      </c>
      <c r="B2" s="6" t="s">
        <v>27</v>
      </c>
      <c r="C2" s="6">
        <v>44931</v>
      </c>
      <c r="D2" s="7" t="s">
        <v>51</v>
      </c>
      <c r="E2" s="7" t="s">
        <v>52</v>
      </c>
      <c r="F2" s="7" t="s">
        <v>30</v>
      </c>
      <c r="G2" s="7" t="s">
        <v>31</v>
      </c>
      <c r="H2" s="7" t="s">
        <v>32</v>
      </c>
      <c r="I2" s="13" t="s">
        <v>53</v>
      </c>
      <c r="J2" s="14" t="s">
        <v>54</v>
      </c>
      <c r="K2" s="15" t="s">
        <v>55</v>
      </c>
      <c r="L2" s="16">
        <v>35</v>
      </c>
      <c r="M2" s="17">
        <v>253.53</v>
      </c>
      <c r="N2" s="18">
        <f>L2*M2</f>
        <v>8873.55</v>
      </c>
      <c r="O2" s="19" t="s">
        <v>37</v>
      </c>
      <c r="P2" s="19">
        <v>6.85</v>
      </c>
      <c r="Q2" s="7" t="s">
        <v>48</v>
      </c>
      <c r="R2" s="6">
        <v>44932</v>
      </c>
      <c r="S2" s="6">
        <v>44932</v>
      </c>
      <c r="T2" s="25">
        <v>8873.55</v>
      </c>
      <c r="U2" s="26">
        <v>8923.55</v>
      </c>
      <c r="V2" s="27" t="s">
        <v>39</v>
      </c>
      <c r="W2" s="36" t="s">
        <v>56</v>
      </c>
      <c r="X2" s="26">
        <v>50</v>
      </c>
      <c r="Y2" s="19">
        <f t="shared" ref="Y2:Y26" si="0">N2*P2</f>
        <v>60783.8175</v>
      </c>
      <c r="Z2" s="32"/>
      <c r="AA2" s="33"/>
    </row>
    <row r="3" s="2" customFormat="1" ht="94" customHeight="1" spans="1:27">
      <c r="A3" s="6">
        <v>44958</v>
      </c>
      <c r="B3" s="6" t="s">
        <v>27</v>
      </c>
      <c r="C3" s="6">
        <v>44937</v>
      </c>
      <c r="D3" s="7" t="s">
        <v>57</v>
      </c>
      <c r="E3" s="7" t="s">
        <v>58</v>
      </c>
      <c r="F3" s="7" t="s">
        <v>30</v>
      </c>
      <c r="G3" s="7" t="s">
        <v>31</v>
      </c>
      <c r="H3" s="7" t="s">
        <v>59</v>
      </c>
      <c r="I3" s="9" t="s">
        <v>60</v>
      </c>
      <c r="J3" s="14" t="s">
        <v>61</v>
      </c>
      <c r="K3" s="15" t="s">
        <v>62</v>
      </c>
      <c r="L3" s="16">
        <v>20</v>
      </c>
      <c r="M3" s="17" t="s">
        <v>63</v>
      </c>
      <c r="N3" s="18">
        <f>L3*M3</f>
        <v>264.8</v>
      </c>
      <c r="O3" s="19" t="s">
        <v>37</v>
      </c>
      <c r="P3" s="19">
        <v>6.75</v>
      </c>
      <c r="Q3" s="7" t="s">
        <v>38</v>
      </c>
      <c r="R3" s="6">
        <v>44938</v>
      </c>
      <c r="S3" s="6">
        <v>44937</v>
      </c>
      <c r="T3" s="25">
        <v>264.8</v>
      </c>
      <c r="U3" s="26">
        <v>314.8</v>
      </c>
      <c r="V3" s="27" t="s">
        <v>39</v>
      </c>
      <c r="W3" s="28" t="s">
        <v>64</v>
      </c>
      <c r="X3" s="26">
        <v>50</v>
      </c>
      <c r="Y3" s="19">
        <f t="shared" si="0"/>
        <v>1787.4</v>
      </c>
      <c r="Z3" s="32"/>
      <c r="AA3" s="33"/>
    </row>
    <row r="4" s="2" customFormat="1" ht="54" customHeight="1" spans="1:27">
      <c r="A4" s="6">
        <v>44958</v>
      </c>
      <c r="B4" s="6" t="s">
        <v>27</v>
      </c>
      <c r="C4" s="6">
        <v>44940</v>
      </c>
      <c r="D4" s="7" t="s">
        <v>65</v>
      </c>
      <c r="E4" s="7" t="s">
        <v>66</v>
      </c>
      <c r="F4" s="7" t="s">
        <v>30</v>
      </c>
      <c r="G4" s="7" t="s">
        <v>31</v>
      </c>
      <c r="H4" s="7" t="s">
        <v>32</v>
      </c>
      <c r="I4" s="9" t="s">
        <v>67</v>
      </c>
      <c r="J4" s="14" t="s">
        <v>68</v>
      </c>
      <c r="K4" s="15" t="s">
        <v>69</v>
      </c>
      <c r="L4" s="16">
        <v>10000</v>
      </c>
      <c r="M4" s="17" t="s">
        <v>70</v>
      </c>
      <c r="N4" s="18">
        <v>203.9</v>
      </c>
      <c r="O4" s="19" t="s">
        <v>37</v>
      </c>
      <c r="P4" s="19">
        <v>6.75</v>
      </c>
      <c r="Q4" s="7" t="s">
        <v>48</v>
      </c>
      <c r="R4" s="6">
        <v>44956</v>
      </c>
      <c r="S4" s="6">
        <v>44940</v>
      </c>
      <c r="T4" s="25">
        <v>203.9</v>
      </c>
      <c r="U4" s="26">
        <v>203.9</v>
      </c>
      <c r="V4" s="27" t="s">
        <v>71</v>
      </c>
      <c r="W4" s="28" t="s">
        <v>72</v>
      </c>
      <c r="X4" s="26" t="s">
        <v>73</v>
      </c>
      <c r="Y4" s="19">
        <f t="shared" si="0"/>
        <v>1376.325</v>
      </c>
      <c r="Z4" s="32"/>
      <c r="AA4" s="33"/>
    </row>
    <row r="5" s="2" customFormat="1" ht="54" customHeight="1" spans="1:27">
      <c r="A5" s="6">
        <v>44958</v>
      </c>
      <c r="B5" s="6" t="s">
        <v>27</v>
      </c>
      <c r="C5" s="6">
        <v>44942</v>
      </c>
      <c r="D5" s="7" t="s">
        <v>74</v>
      </c>
      <c r="E5" s="7" t="s">
        <v>75</v>
      </c>
      <c r="F5" s="7" t="s">
        <v>30</v>
      </c>
      <c r="G5" s="7" t="s">
        <v>31</v>
      </c>
      <c r="H5" s="7" t="s">
        <v>76</v>
      </c>
      <c r="I5" s="9" t="s">
        <v>77</v>
      </c>
      <c r="J5" s="14" t="s">
        <v>78</v>
      </c>
      <c r="K5" s="15" t="s">
        <v>79</v>
      </c>
      <c r="L5" s="16">
        <v>500</v>
      </c>
      <c r="M5" s="17" t="s">
        <v>80</v>
      </c>
      <c r="N5" s="18">
        <f t="shared" ref="N5:N14" si="1">L5*M5</f>
        <v>283.005</v>
      </c>
      <c r="O5" s="19" t="s">
        <v>37</v>
      </c>
      <c r="P5" s="19">
        <v>6.75</v>
      </c>
      <c r="Q5" s="7" t="s">
        <v>38</v>
      </c>
      <c r="R5" s="6">
        <v>44956</v>
      </c>
      <c r="S5" s="6">
        <v>44942</v>
      </c>
      <c r="T5" s="25">
        <v>283.01</v>
      </c>
      <c r="U5" s="26">
        <v>333.01</v>
      </c>
      <c r="V5" s="27" t="s">
        <v>71</v>
      </c>
      <c r="W5" s="36" t="s">
        <v>81</v>
      </c>
      <c r="X5" s="26">
        <v>50</v>
      </c>
      <c r="Y5" s="19">
        <f t="shared" si="0"/>
        <v>1910.28375</v>
      </c>
      <c r="Z5" s="32"/>
      <c r="AA5" s="33"/>
    </row>
    <row r="6" s="2" customFormat="1" ht="54" customHeight="1" spans="1:27">
      <c r="A6" s="6">
        <v>44958</v>
      </c>
      <c r="B6" s="6" t="s">
        <v>27</v>
      </c>
      <c r="C6" s="6">
        <v>44952</v>
      </c>
      <c r="D6" s="7" t="s">
        <v>82</v>
      </c>
      <c r="E6" s="7" t="s">
        <v>83</v>
      </c>
      <c r="F6" s="7" t="s">
        <v>30</v>
      </c>
      <c r="G6" s="7" t="s">
        <v>31</v>
      </c>
      <c r="H6" s="7" t="s">
        <v>84</v>
      </c>
      <c r="I6" s="13" t="s">
        <v>85</v>
      </c>
      <c r="J6" s="9" t="s">
        <v>86</v>
      </c>
      <c r="K6" s="15" t="s">
        <v>87</v>
      </c>
      <c r="L6" s="16">
        <v>5</v>
      </c>
      <c r="M6" s="17" t="s">
        <v>88</v>
      </c>
      <c r="N6" s="18">
        <f t="shared" si="1"/>
        <v>111.15</v>
      </c>
      <c r="O6" s="19" t="s">
        <v>37</v>
      </c>
      <c r="P6" s="19">
        <v>6.75</v>
      </c>
      <c r="Q6" s="7" t="s">
        <v>38</v>
      </c>
      <c r="R6" s="6">
        <v>44956</v>
      </c>
      <c r="S6" s="6">
        <v>44956</v>
      </c>
      <c r="T6" s="25">
        <v>111.15</v>
      </c>
      <c r="U6" s="26">
        <v>151.15</v>
      </c>
      <c r="V6" s="27" t="s">
        <v>71</v>
      </c>
      <c r="W6" s="36" t="s">
        <v>89</v>
      </c>
      <c r="X6" s="26">
        <v>40</v>
      </c>
      <c r="Y6" s="19">
        <f t="shared" si="0"/>
        <v>750.2625</v>
      </c>
      <c r="Z6" s="32"/>
      <c r="AA6" s="33"/>
    </row>
    <row r="7" s="2" customFormat="1" ht="54" customHeight="1" spans="1:27">
      <c r="A7" s="5">
        <v>44960</v>
      </c>
      <c r="B7" s="6" t="s">
        <v>27</v>
      </c>
      <c r="C7" s="6">
        <v>44957</v>
      </c>
      <c r="D7" s="7" t="s">
        <v>90</v>
      </c>
      <c r="E7" s="7" t="s">
        <v>91</v>
      </c>
      <c r="F7" s="7" t="s">
        <v>30</v>
      </c>
      <c r="G7" s="7" t="s">
        <v>31</v>
      </c>
      <c r="H7" s="7" t="s">
        <v>32</v>
      </c>
      <c r="I7" s="9" t="s">
        <v>92</v>
      </c>
      <c r="J7" s="14" t="s">
        <v>93</v>
      </c>
      <c r="K7" s="15" t="s">
        <v>94</v>
      </c>
      <c r="L7" s="16">
        <v>1</v>
      </c>
      <c r="M7" s="17" t="s">
        <v>95</v>
      </c>
      <c r="N7" s="18">
        <f t="shared" si="1"/>
        <v>59.26</v>
      </c>
      <c r="O7" s="19" t="s">
        <v>37</v>
      </c>
      <c r="P7" s="19">
        <v>6.75</v>
      </c>
      <c r="Q7" s="7" t="s">
        <v>38</v>
      </c>
      <c r="R7" s="6">
        <v>44958</v>
      </c>
      <c r="S7" s="6">
        <v>44957</v>
      </c>
      <c r="T7" s="25">
        <v>59.26</v>
      </c>
      <c r="U7" s="26">
        <v>140.75</v>
      </c>
      <c r="V7" s="27" t="s">
        <v>39</v>
      </c>
      <c r="W7" s="28" t="s">
        <v>96</v>
      </c>
      <c r="X7" s="26" t="s">
        <v>97</v>
      </c>
      <c r="Y7" s="19">
        <f t="shared" si="0"/>
        <v>400.005</v>
      </c>
      <c r="Z7" s="32"/>
      <c r="AA7" s="33"/>
    </row>
    <row r="8" s="2" customFormat="1" ht="54" customHeight="1" spans="1:27">
      <c r="A8" s="5">
        <v>44960</v>
      </c>
      <c r="B8" s="6" t="s">
        <v>27</v>
      </c>
      <c r="C8" s="6">
        <v>44957</v>
      </c>
      <c r="D8" s="7" t="s">
        <v>90</v>
      </c>
      <c r="E8" s="7" t="s">
        <v>91</v>
      </c>
      <c r="F8" s="7" t="s">
        <v>30</v>
      </c>
      <c r="G8" s="7" t="s">
        <v>31</v>
      </c>
      <c r="H8" s="7" t="s">
        <v>32</v>
      </c>
      <c r="I8" s="9" t="s">
        <v>92</v>
      </c>
      <c r="J8" s="14" t="s">
        <v>93</v>
      </c>
      <c r="K8" s="15" t="s">
        <v>98</v>
      </c>
      <c r="L8" s="16">
        <v>1</v>
      </c>
      <c r="M8" s="17" t="s">
        <v>99</v>
      </c>
      <c r="N8" s="18">
        <f t="shared" si="1"/>
        <v>37.04</v>
      </c>
      <c r="O8" s="19" t="s">
        <v>37</v>
      </c>
      <c r="P8" s="19">
        <v>6.75</v>
      </c>
      <c r="Q8" s="7" t="s">
        <v>38</v>
      </c>
      <c r="R8" s="6">
        <v>44958</v>
      </c>
      <c r="S8" s="6">
        <v>44957</v>
      </c>
      <c r="T8" s="25">
        <v>37.04</v>
      </c>
      <c r="U8" s="26">
        <v>140.75</v>
      </c>
      <c r="V8" s="27" t="s">
        <v>39</v>
      </c>
      <c r="W8" s="28" t="s">
        <v>96</v>
      </c>
      <c r="X8" s="26" t="s">
        <v>97</v>
      </c>
      <c r="Y8" s="19">
        <f t="shared" si="0"/>
        <v>250.02</v>
      </c>
      <c r="Z8" s="32"/>
      <c r="AA8" s="33"/>
    </row>
    <row r="9" s="2" customFormat="1" ht="54" customHeight="1" spans="1:27">
      <c r="A9" s="5">
        <v>44960</v>
      </c>
      <c r="B9" s="6" t="s">
        <v>27</v>
      </c>
      <c r="C9" s="6">
        <v>44957</v>
      </c>
      <c r="D9" s="7" t="s">
        <v>90</v>
      </c>
      <c r="E9" s="7" t="s">
        <v>91</v>
      </c>
      <c r="F9" s="7" t="s">
        <v>30</v>
      </c>
      <c r="G9" s="7" t="s">
        <v>31</v>
      </c>
      <c r="H9" s="7" t="s">
        <v>32</v>
      </c>
      <c r="I9" s="9" t="s">
        <v>92</v>
      </c>
      <c r="J9" s="14" t="s">
        <v>93</v>
      </c>
      <c r="K9" s="15" t="s">
        <v>100</v>
      </c>
      <c r="L9" s="16">
        <v>1</v>
      </c>
      <c r="M9" s="17" t="s">
        <v>101</v>
      </c>
      <c r="N9" s="18">
        <f t="shared" si="1"/>
        <v>44.45</v>
      </c>
      <c r="O9" s="19" t="s">
        <v>37</v>
      </c>
      <c r="P9" s="19">
        <v>6.75</v>
      </c>
      <c r="Q9" s="7" t="s">
        <v>38</v>
      </c>
      <c r="R9" s="6">
        <v>44958</v>
      </c>
      <c r="S9" s="6">
        <v>44957</v>
      </c>
      <c r="T9" s="25">
        <v>44.45</v>
      </c>
      <c r="U9" s="26">
        <v>140.75</v>
      </c>
      <c r="V9" s="27" t="s">
        <v>39</v>
      </c>
      <c r="W9" s="28" t="s">
        <v>96</v>
      </c>
      <c r="X9" s="26" t="s">
        <v>97</v>
      </c>
      <c r="Y9" s="19">
        <f t="shared" si="0"/>
        <v>300.0375</v>
      </c>
      <c r="Z9" s="32"/>
      <c r="AA9" s="33" t="s">
        <v>102</v>
      </c>
    </row>
    <row r="10" s="2" customFormat="1" ht="54" customHeight="1" spans="1:27">
      <c r="A10" s="5">
        <v>44963</v>
      </c>
      <c r="B10" s="6" t="s">
        <v>27</v>
      </c>
      <c r="C10" s="6">
        <v>44939</v>
      </c>
      <c r="D10" s="7" t="s">
        <v>103</v>
      </c>
      <c r="E10" s="7" t="s">
        <v>104</v>
      </c>
      <c r="F10" s="7" t="s">
        <v>30</v>
      </c>
      <c r="G10" s="7" t="s">
        <v>31</v>
      </c>
      <c r="H10" s="7" t="s">
        <v>32</v>
      </c>
      <c r="I10" s="9" t="s">
        <v>105</v>
      </c>
      <c r="J10" s="14" t="s">
        <v>106</v>
      </c>
      <c r="K10" s="15" t="s">
        <v>107</v>
      </c>
      <c r="L10" s="16">
        <v>25</v>
      </c>
      <c r="M10" s="17" t="s">
        <v>108</v>
      </c>
      <c r="N10" s="18">
        <f t="shared" si="1"/>
        <v>629.75</v>
      </c>
      <c r="O10" s="19" t="s">
        <v>37</v>
      </c>
      <c r="P10" s="19">
        <v>6.75</v>
      </c>
      <c r="Q10" s="7" t="s">
        <v>38</v>
      </c>
      <c r="R10" s="6">
        <v>44955</v>
      </c>
      <c r="S10" s="6">
        <v>44939</v>
      </c>
      <c r="T10" s="25">
        <v>629.75</v>
      </c>
      <c r="U10" s="26">
        <v>2111.25</v>
      </c>
      <c r="V10" s="27" t="s">
        <v>39</v>
      </c>
      <c r="W10" s="28" t="s">
        <v>109</v>
      </c>
      <c r="X10" s="26" t="s">
        <v>110</v>
      </c>
      <c r="Y10" s="19">
        <f t="shared" si="0"/>
        <v>4250.8125</v>
      </c>
      <c r="Z10" s="32"/>
      <c r="AA10" s="33" t="s">
        <v>102</v>
      </c>
    </row>
    <row r="11" s="2" customFormat="1" ht="54" customHeight="1" spans="1:27">
      <c r="A11" s="5">
        <v>44963</v>
      </c>
      <c r="B11" s="6" t="s">
        <v>27</v>
      </c>
      <c r="C11" s="6">
        <v>44939</v>
      </c>
      <c r="D11" s="7" t="s">
        <v>103</v>
      </c>
      <c r="E11" s="7" t="s">
        <v>104</v>
      </c>
      <c r="F11" s="7" t="s">
        <v>30</v>
      </c>
      <c r="G11" s="7" t="s">
        <v>31</v>
      </c>
      <c r="H11" s="7" t="s">
        <v>32</v>
      </c>
      <c r="I11" s="13" t="s">
        <v>105</v>
      </c>
      <c r="J11" s="14" t="s">
        <v>106</v>
      </c>
      <c r="K11" s="15" t="s">
        <v>111</v>
      </c>
      <c r="L11" s="16">
        <v>50</v>
      </c>
      <c r="M11" s="17" t="s">
        <v>112</v>
      </c>
      <c r="N11" s="18">
        <f t="shared" si="1"/>
        <v>1481.5</v>
      </c>
      <c r="O11" s="19" t="s">
        <v>37</v>
      </c>
      <c r="P11" s="19">
        <v>6.75</v>
      </c>
      <c r="Q11" s="7" t="s">
        <v>38</v>
      </c>
      <c r="R11" s="6">
        <v>44955</v>
      </c>
      <c r="S11" s="6">
        <v>44939</v>
      </c>
      <c r="T11" s="25">
        <v>1481.5</v>
      </c>
      <c r="U11" s="26">
        <v>2111.25</v>
      </c>
      <c r="V11" s="27" t="s">
        <v>39</v>
      </c>
      <c r="W11" s="28" t="s">
        <v>113</v>
      </c>
      <c r="X11" s="26" t="s">
        <v>110</v>
      </c>
      <c r="Y11" s="19">
        <f t="shared" si="0"/>
        <v>10000.125</v>
      </c>
      <c r="Z11" s="32"/>
      <c r="AA11" s="33"/>
    </row>
    <row r="12" s="2" customFormat="1" ht="54" customHeight="1" spans="1:27">
      <c r="A12" s="5">
        <v>44963</v>
      </c>
      <c r="B12" s="6" t="s">
        <v>27</v>
      </c>
      <c r="C12" s="6">
        <v>44957</v>
      </c>
      <c r="D12" s="7" t="s">
        <v>114</v>
      </c>
      <c r="E12" s="7" t="s">
        <v>115</v>
      </c>
      <c r="F12" s="7" t="s">
        <v>30</v>
      </c>
      <c r="G12" s="7" t="s">
        <v>31</v>
      </c>
      <c r="H12" s="7" t="s">
        <v>32</v>
      </c>
      <c r="I12" s="9" t="s">
        <v>53</v>
      </c>
      <c r="J12" s="14" t="s">
        <v>54</v>
      </c>
      <c r="K12" s="15" t="s">
        <v>116</v>
      </c>
      <c r="L12" s="16">
        <v>5</v>
      </c>
      <c r="M12" s="17" t="s">
        <v>117</v>
      </c>
      <c r="N12" s="18">
        <f t="shared" si="1"/>
        <v>25.95</v>
      </c>
      <c r="O12" s="19" t="s">
        <v>37</v>
      </c>
      <c r="P12" s="19">
        <v>6.75</v>
      </c>
      <c r="Q12" s="7" t="s">
        <v>48</v>
      </c>
      <c r="R12" s="6">
        <v>44958</v>
      </c>
      <c r="S12" s="6">
        <v>44958</v>
      </c>
      <c r="T12" s="25">
        <v>25.95</v>
      </c>
      <c r="U12" s="26">
        <v>75.95</v>
      </c>
      <c r="V12" s="27" t="s">
        <v>118</v>
      </c>
      <c r="W12" s="36" t="s">
        <v>119</v>
      </c>
      <c r="X12" s="26">
        <v>50</v>
      </c>
      <c r="Y12" s="19">
        <f t="shared" si="0"/>
        <v>175.1625</v>
      </c>
      <c r="Z12" s="32"/>
      <c r="AA12" s="33"/>
    </row>
    <row r="13" s="2" customFormat="1" ht="54" customHeight="1" spans="1:27">
      <c r="A13" s="5">
        <v>44971</v>
      </c>
      <c r="B13" s="6" t="s">
        <v>27</v>
      </c>
      <c r="C13" s="6">
        <v>44961</v>
      </c>
      <c r="D13" s="7" t="s">
        <v>120</v>
      </c>
      <c r="E13" s="7" t="s">
        <v>121</v>
      </c>
      <c r="F13" s="7" t="s">
        <v>122</v>
      </c>
      <c r="G13" s="7" t="s">
        <v>31</v>
      </c>
      <c r="H13" s="7" t="s">
        <v>32</v>
      </c>
      <c r="I13" s="9" t="s">
        <v>123</v>
      </c>
      <c r="J13" s="14" t="s">
        <v>124</v>
      </c>
      <c r="K13" s="15" t="s">
        <v>125</v>
      </c>
      <c r="L13" s="16">
        <v>138</v>
      </c>
      <c r="M13" s="17" t="s">
        <v>126</v>
      </c>
      <c r="N13" s="18">
        <f t="shared" si="1"/>
        <v>20700</v>
      </c>
      <c r="O13" s="19" t="s">
        <v>37</v>
      </c>
      <c r="P13" s="19">
        <v>6.75</v>
      </c>
      <c r="Q13" s="7" t="s">
        <v>127</v>
      </c>
      <c r="R13" s="6">
        <v>44964</v>
      </c>
      <c r="S13" s="6">
        <v>44970</v>
      </c>
      <c r="T13" s="25">
        <v>20700</v>
      </c>
      <c r="U13" s="26">
        <v>20814.42</v>
      </c>
      <c r="V13" s="27" t="s">
        <v>49</v>
      </c>
      <c r="W13" s="36" t="s">
        <v>128</v>
      </c>
      <c r="X13" s="26">
        <v>70</v>
      </c>
      <c r="Y13" s="19">
        <f t="shared" si="0"/>
        <v>139725</v>
      </c>
      <c r="Z13" s="32"/>
      <c r="AA13" s="33" t="s">
        <v>129</v>
      </c>
    </row>
    <row r="14" s="2" customFormat="1" ht="54" customHeight="1" spans="1:27">
      <c r="A14" s="5">
        <v>44970</v>
      </c>
      <c r="B14" s="6" t="s">
        <v>27</v>
      </c>
      <c r="C14" s="6">
        <v>44967</v>
      </c>
      <c r="D14" s="7" t="s">
        <v>130</v>
      </c>
      <c r="E14" s="7" t="s">
        <v>131</v>
      </c>
      <c r="F14" s="7" t="s">
        <v>30</v>
      </c>
      <c r="G14" s="7" t="s">
        <v>31</v>
      </c>
      <c r="H14" s="7" t="s">
        <v>32</v>
      </c>
      <c r="I14" s="13" t="s">
        <v>132</v>
      </c>
      <c r="J14" s="14" t="s">
        <v>133</v>
      </c>
      <c r="K14" s="15" t="s">
        <v>134</v>
      </c>
      <c r="L14" s="16">
        <v>100</v>
      </c>
      <c r="M14" s="17" t="s">
        <v>135</v>
      </c>
      <c r="N14" s="18">
        <v>80</v>
      </c>
      <c r="O14" s="19" t="s">
        <v>37</v>
      </c>
      <c r="P14" s="19">
        <v>6.75</v>
      </c>
      <c r="Q14" s="7" t="s">
        <v>38</v>
      </c>
      <c r="R14" s="6">
        <v>44968</v>
      </c>
      <c r="S14" s="6">
        <v>44968</v>
      </c>
      <c r="T14" s="25">
        <v>80</v>
      </c>
      <c r="U14" s="26">
        <v>130</v>
      </c>
      <c r="V14" s="27" t="s">
        <v>136</v>
      </c>
      <c r="W14" s="36" t="s">
        <v>137</v>
      </c>
      <c r="X14" s="26">
        <v>50</v>
      </c>
      <c r="Y14" s="19">
        <f t="shared" si="0"/>
        <v>540</v>
      </c>
      <c r="Z14" s="32"/>
      <c r="AA14" s="33"/>
    </row>
    <row r="15" s="2" customFormat="1" ht="54" customHeight="1" spans="1:27">
      <c r="A15" s="5">
        <v>44973</v>
      </c>
      <c r="B15" s="6" t="s">
        <v>27</v>
      </c>
      <c r="C15" s="6">
        <v>44971</v>
      </c>
      <c r="D15" s="7" t="s">
        <v>138</v>
      </c>
      <c r="E15" s="7" t="s">
        <v>139</v>
      </c>
      <c r="F15" s="7" t="s">
        <v>30</v>
      </c>
      <c r="G15" s="7" t="s">
        <v>31</v>
      </c>
      <c r="H15" s="7" t="s">
        <v>32</v>
      </c>
      <c r="I15" s="13" t="s">
        <v>140</v>
      </c>
      <c r="J15" s="14" t="s">
        <v>141</v>
      </c>
      <c r="K15" s="15" t="s">
        <v>142</v>
      </c>
      <c r="L15" s="16">
        <v>50</v>
      </c>
      <c r="M15" s="17" t="s">
        <v>143</v>
      </c>
      <c r="N15" s="18">
        <f>L15*M15</f>
        <v>741</v>
      </c>
      <c r="O15" s="19" t="s">
        <v>37</v>
      </c>
      <c r="P15" s="19">
        <v>6.75</v>
      </c>
      <c r="Q15" s="7" t="s">
        <v>48</v>
      </c>
      <c r="R15" s="6">
        <v>44972</v>
      </c>
      <c r="S15" s="6">
        <v>44972</v>
      </c>
      <c r="T15" s="25">
        <v>741</v>
      </c>
      <c r="U15" s="26">
        <v>791</v>
      </c>
      <c r="V15" s="27" t="s">
        <v>118</v>
      </c>
      <c r="W15" s="36" t="s">
        <v>144</v>
      </c>
      <c r="X15" s="26">
        <v>50</v>
      </c>
      <c r="Y15" s="19">
        <f t="shared" si="0"/>
        <v>5001.75</v>
      </c>
      <c r="Z15" s="32"/>
      <c r="AA15" s="33"/>
    </row>
    <row r="16" s="2" customFormat="1" ht="81" customHeight="1" spans="1:27">
      <c r="A16" s="5">
        <v>44974</v>
      </c>
      <c r="B16" s="6" t="s">
        <v>27</v>
      </c>
      <c r="C16" s="6">
        <v>44969</v>
      </c>
      <c r="D16" s="7" t="s">
        <v>145</v>
      </c>
      <c r="E16" s="7" t="s">
        <v>146</v>
      </c>
      <c r="F16" s="7" t="s">
        <v>30</v>
      </c>
      <c r="G16" s="7" t="s">
        <v>31</v>
      </c>
      <c r="H16" s="7" t="s">
        <v>147</v>
      </c>
      <c r="I16" s="7" t="s">
        <v>148</v>
      </c>
      <c r="J16" s="14" t="s">
        <v>149</v>
      </c>
      <c r="K16" s="15" t="s">
        <v>150</v>
      </c>
      <c r="L16" s="16">
        <v>2</v>
      </c>
      <c r="M16" s="17" t="s">
        <v>151</v>
      </c>
      <c r="N16" s="18">
        <f>L16*M16</f>
        <v>42.44768</v>
      </c>
      <c r="O16" s="19" t="s">
        <v>37</v>
      </c>
      <c r="P16" s="19">
        <v>6.75</v>
      </c>
      <c r="Q16" s="7" t="s">
        <v>48</v>
      </c>
      <c r="R16" s="6">
        <v>44970</v>
      </c>
      <c r="S16" s="6">
        <v>44969</v>
      </c>
      <c r="T16" s="25">
        <v>42.45</v>
      </c>
      <c r="U16" s="26">
        <v>92.45</v>
      </c>
      <c r="V16" s="27" t="s">
        <v>118</v>
      </c>
      <c r="W16" s="28" t="s">
        <v>152</v>
      </c>
      <c r="X16" s="26">
        <v>50</v>
      </c>
      <c r="Y16" s="19">
        <f t="shared" si="0"/>
        <v>286.52184</v>
      </c>
      <c r="Z16" s="32"/>
      <c r="AA16" s="33"/>
    </row>
    <row r="17" s="2" customFormat="1" ht="81" customHeight="1" spans="1:27">
      <c r="A17" s="5">
        <v>44974</v>
      </c>
      <c r="B17" s="6" t="s">
        <v>27</v>
      </c>
      <c r="C17" s="6">
        <v>44965</v>
      </c>
      <c r="D17" s="7" t="s">
        <v>153</v>
      </c>
      <c r="E17" s="7" t="s">
        <v>154</v>
      </c>
      <c r="F17" s="7" t="s">
        <v>30</v>
      </c>
      <c r="G17" s="7" t="s">
        <v>31</v>
      </c>
      <c r="H17" s="7" t="s">
        <v>59</v>
      </c>
      <c r="I17" s="7" t="s">
        <v>155</v>
      </c>
      <c r="J17" s="14" t="s">
        <v>61</v>
      </c>
      <c r="K17" s="15" t="s">
        <v>156</v>
      </c>
      <c r="L17" s="16">
        <v>10</v>
      </c>
      <c r="M17" s="17" t="s">
        <v>157</v>
      </c>
      <c r="N17" s="18">
        <f>L17*M17</f>
        <v>587.0679</v>
      </c>
      <c r="O17" s="19" t="s">
        <v>37</v>
      </c>
      <c r="P17" s="19">
        <v>6.75</v>
      </c>
      <c r="Q17" s="7" t="s">
        <v>158</v>
      </c>
      <c r="R17" s="6">
        <v>44972</v>
      </c>
      <c r="S17" s="6">
        <v>44971</v>
      </c>
      <c r="T17" s="25">
        <v>587.07</v>
      </c>
      <c r="U17" s="26">
        <v>637.07</v>
      </c>
      <c r="V17" s="27" t="s">
        <v>159</v>
      </c>
      <c r="W17" s="28" t="s">
        <v>160</v>
      </c>
      <c r="X17" s="26">
        <v>50</v>
      </c>
      <c r="Y17" s="19">
        <f t="shared" si="0"/>
        <v>3962.708325</v>
      </c>
      <c r="Z17" s="32"/>
      <c r="AA17" s="33"/>
    </row>
    <row r="18" s="2" customFormat="1" ht="72" customHeight="1" spans="1:27">
      <c r="A18" s="5">
        <v>44974</v>
      </c>
      <c r="B18" s="6" t="s">
        <v>27</v>
      </c>
      <c r="C18" s="6">
        <v>44973</v>
      </c>
      <c r="D18" s="7" t="s">
        <v>161</v>
      </c>
      <c r="E18" s="7" t="s">
        <v>162</v>
      </c>
      <c r="F18" s="7" t="s">
        <v>30</v>
      </c>
      <c r="G18" s="7" t="s">
        <v>31</v>
      </c>
      <c r="H18" s="7" t="s">
        <v>163</v>
      </c>
      <c r="I18" s="7" t="s">
        <v>164</v>
      </c>
      <c r="J18" s="14" t="s">
        <v>165</v>
      </c>
      <c r="K18" s="15" t="s">
        <v>166</v>
      </c>
      <c r="L18" s="16">
        <v>1000</v>
      </c>
      <c r="M18" s="17" t="s">
        <v>167</v>
      </c>
      <c r="N18" s="18">
        <f>L18*M18</f>
        <v>89.6</v>
      </c>
      <c r="O18" s="19" t="s">
        <v>37</v>
      </c>
      <c r="P18" s="19">
        <v>6.78</v>
      </c>
      <c r="Q18" s="7" t="s">
        <v>158</v>
      </c>
      <c r="R18" s="6">
        <v>44973</v>
      </c>
      <c r="S18" s="6">
        <v>44973</v>
      </c>
      <c r="T18" s="25">
        <v>89.6</v>
      </c>
      <c r="U18" s="26">
        <v>390.34</v>
      </c>
      <c r="V18" s="27" t="s">
        <v>159</v>
      </c>
      <c r="W18" s="28" t="s">
        <v>168</v>
      </c>
      <c r="X18" s="26">
        <v>50</v>
      </c>
      <c r="Y18" s="19">
        <f t="shared" si="0"/>
        <v>607.488</v>
      </c>
      <c r="Z18" s="32"/>
      <c r="AA18" s="33"/>
    </row>
    <row r="19" s="2" customFormat="1" ht="54" customHeight="1" spans="1:27">
      <c r="A19" s="5">
        <v>44974</v>
      </c>
      <c r="B19" s="6" t="s">
        <v>27</v>
      </c>
      <c r="C19" s="6">
        <v>44973</v>
      </c>
      <c r="D19" s="7" t="s">
        <v>161</v>
      </c>
      <c r="E19" s="7" t="s">
        <v>162</v>
      </c>
      <c r="F19" s="7" t="s">
        <v>30</v>
      </c>
      <c r="G19" s="7" t="s">
        <v>31</v>
      </c>
      <c r="H19" s="7" t="s">
        <v>163</v>
      </c>
      <c r="I19" s="7" t="s">
        <v>164</v>
      </c>
      <c r="J19" s="14" t="s">
        <v>165</v>
      </c>
      <c r="K19" s="15" t="s">
        <v>169</v>
      </c>
      <c r="L19" s="16">
        <v>600</v>
      </c>
      <c r="M19" s="17" t="s">
        <v>170</v>
      </c>
      <c r="N19" s="18">
        <f>L19*M19</f>
        <v>250.74</v>
      </c>
      <c r="O19" s="19" t="s">
        <v>37</v>
      </c>
      <c r="P19" s="19">
        <v>6.78</v>
      </c>
      <c r="Q19" s="7" t="s">
        <v>158</v>
      </c>
      <c r="R19" s="6">
        <v>44973</v>
      </c>
      <c r="S19" s="6">
        <v>44973</v>
      </c>
      <c r="T19" s="25">
        <v>250.74</v>
      </c>
      <c r="U19" s="26">
        <v>390.34</v>
      </c>
      <c r="V19" s="27" t="s">
        <v>49</v>
      </c>
      <c r="W19" s="28" t="s">
        <v>168</v>
      </c>
      <c r="X19" s="26">
        <v>50</v>
      </c>
      <c r="Y19" s="19">
        <f t="shared" si="0"/>
        <v>1700.0172</v>
      </c>
      <c r="Z19" s="32"/>
      <c r="AA19" s="33"/>
    </row>
    <row r="20" s="2" customFormat="1" ht="54" customHeight="1" spans="1:27">
      <c r="A20" s="5">
        <v>44985</v>
      </c>
      <c r="B20" s="6" t="s">
        <v>27</v>
      </c>
      <c r="C20" s="6">
        <v>44980</v>
      </c>
      <c r="D20" s="7" t="s">
        <v>171</v>
      </c>
      <c r="E20" s="7" t="s">
        <v>172</v>
      </c>
      <c r="F20" s="7" t="s">
        <v>30</v>
      </c>
      <c r="G20" s="7" t="s">
        <v>31</v>
      </c>
      <c r="H20" s="7" t="s">
        <v>173</v>
      </c>
      <c r="I20" s="13" t="s">
        <v>174</v>
      </c>
      <c r="J20" s="14" t="s">
        <v>175</v>
      </c>
      <c r="K20" s="15" t="s">
        <v>176</v>
      </c>
      <c r="L20" s="16">
        <v>20</v>
      </c>
      <c r="M20" s="17" t="s">
        <v>177</v>
      </c>
      <c r="N20" s="18">
        <v>22.7</v>
      </c>
      <c r="O20" s="19" t="s">
        <v>37</v>
      </c>
      <c r="P20" s="19">
        <v>6.83</v>
      </c>
      <c r="Q20" s="7" t="s">
        <v>158</v>
      </c>
      <c r="R20" s="6">
        <v>44981</v>
      </c>
      <c r="S20" s="6">
        <v>44980</v>
      </c>
      <c r="T20" s="25">
        <v>22.7</v>
      </c>
      <c r="U20" s="25">
        <v>112.76</v>
      </c>
      <c r="V20" s="27" t="s">
        <v>39</v>
      </c>
      <c r="W20" s="37" t="s">
        <v>178</v>
      </c>
      <c r="X20" s="26">
        <v>50</v>
      </c>
      <c r="Y20" s="19">
        <f t="shared" si="0"/>
        <v>155.041</v>
      </c>
      <c r="Z20" s="32"/>
      <c r="AA20" s="33"/>
    </row>
    <row r="21" s="2" customFormat="1" ht="54" customHeight="1" spans="1:27">
      <c r="A21" s="5">
        <v>44985</v>
      </c>
      <c r="B21" s="6" t="s">
        <v>27</v>
      </c>
      <c r="C21" s="6">
        <v>44980</v>
      </c>
      <c r="D21" s="7" t="s">
        <v>171</v>
      </c>
      <c r="E21" s="7" t="s">
        <v>172</v>
      </c>
      <c r="F21" s="7" t="s">
        <v>30</v>
      </c>
      <c r="G21" s="7" t="s">
        <v>31</v>
      </c>
      <c r="H21" s="7" t="s">
        <v>173</v>
      </c>
      <c r="I21" s="7" t="s">
        <v>174</v>
      </c>
      <c r="J21" s="14" t="s">
        <v>175</v>
      </c>
      <c r="K21" s="15" t="s">
        <v>179</v>
      </c>
      <c r="L21" s="16">
        <v>20</v>
      </c>
      <c r="M21" s="17" t="s">
        <v>180</v>
      </c>
      <c r="N21" s="18">
        <v>40.06</v>
      </c>
      <c r="O21" s="19" t="s">
        <v>37</v>
      </c>
      <c r="P21" s="19">
        <v>6.83</v>
      </c>
      <c r="Q21" s="7" t="s">
        <v>158</v>
      </c>
      <c r="R21" s="6">
        <v>44981</v>
      </c>
      <c r="S21" s="6">
        <v>44980</v>
      </c>
      <c r="T21" s="25">
        <v>40.06</v>
      </c>
      <c r="U21" s="25">
        <v>112.76</v>
      </c>
      <c r="V21" s="27" t="s">
        <v>136</v>
      </c>
      <c r="W21" s="37" t="s">
        <v>178</v>
      </c>
      <c r="X21" s="26">
        <v>50</v>
      </c>
      <c r="Y21" s="19">
        <f t="shared" si="0"/>
        <v>273.6098</v>
      </c>
      <c r="Z21" s="32"/>
      <c r="AA21" s="33"/>
    </row>
    <row r="22" s="2" customFormat="1" ht="54" customHeight="1" spans="1:27">
      <c r="A22" s="5">
        <v>44985</v>
      </c>
      <c r="B22" s="6" t="s">
        <v>27</v>
      </c>
      <c r="C22" s="6">
        <v>44981</v>
      </c>
      <c r="D22" s="7" t="s">
        <v>181</v>
      </c>
      <c r="E22" s="7" t="s">
        <v>182</v>
      </c>
      <c r="F22" s="7" t="s">
        <v>30</v>
      </c>
      <c r="G22" s="7" t="s">
        <v>31</v>
      </c>
      <c r="H22" s="7" t="s">
        <v>32</v>
      </c>
      <c r="I22" s="7" t="s">
        <v>183</v>
      </c>
      <c r="J22" s="14" t="s">
        <v>184</v>
      </c>
      <c r="K22" s="15" t="s">
        <v>185</v>
      </c>
      <c r="L22" s="16">
        <v>50</v>
      </c>
      <c r="M22" s="17" t="s">
        <v>186</v>
      </c>
      <c r="N22" s="18">
        <f>L22*M22</f>
        <v>54.6805</v>
      </c>
      <c r="O22" s="19" t="s">
        <v>37</v>
      </c>
      <c r="P22" s="19">
        <v>6.83</v>
      </c>
      <c r="Q22" s="7" t="s">
        <v>48</v>
      </c>
      <c r="R22" s="6">
        <v>44981</v>
      </c>
      <c r="S22" s="6">
        <v>44981</v>
      </c>
      <c r="T22" s="25">
        <v>54.68</v>
      </c>
      <c r="U22" s="26">
        <v>104.68</v>
      </c>
      <c r="V22" s="27" t="s">
        <v>118</v>
      </c>
      <c r="W22" s="37" t="s">
        <v>187</v>
      </c>
      <c r="X22" s="26">
        <v>50</v>
      </c>
      <c r="Y22" s="19">
        <f t="shared" si="0"/>
        <v>373.467815</v>
      </c>
      <c r="Z22" s="32"/>
      <c r="AA22" s="33"/>
    </row>
    <row r="23" s="2" customFormat="1" ht="54" customHeight="1" spans="1:27">
      <c r="A23" s="5">
        <v>44981</v>
      </c>
      <c r="B23" s="6" t="s">
        <v>27</v>
      </c>
      <c r="C23" s="6">
        <v>44978</v>
      </c>
      <c r="D23" s="7" t="s">
        <v>188</v>
      </c>
      <c r="E23" s="7" t="s">
        <v>189</v>
      </c>
      <c r="F23" s="7" t="s">
        <v>30</v>
      </c>
      <c r="G23" s="7" t="s">
        <v>31</v>
      </c>
      <c r="H23" s="7" t="s">
        <v>190</v>
      </c>
      <c r="I23" s="7" t="s">
        <v>191</v>
      </c>
      <c r="J23" s="14" t="s">
        <v>192</v>
      </c>
      <c r="K23" s="15" t="s">
        <v>193</v>
      </c>
      <c r="L23" s="16">
        <v>50</v>
      </c>
      <c r="M23" s="17" t="s">
        <v>194</v>
      </c>
      <c r="N23" s="18">
        <v>287.66</v>
      </c>
      <c r="O23" s="19" t="s">
        <v>195</v>
      </c>
      <c r="P23" s="19">
        <v>7.26</v>
      </c>
      <c r="Q23" s="7" t="s">
        <v>158</v>
      </c>
      <c r="R23" s="6">
        <v>44979</v>
      </c>
      <c r="S23" s="6">
        <v>44978</v>
      </c>
      <c r="T23" s="38">
        <v>558.35</v>
      </c>
      <c r="U23" s="26">
        <v>607.35</v>
      </c>
      <c r="V23" s="39" t="s">
        <v>136</v>
      </c>
      <c r="W23" s="30" t="s">
        <v>196</v>
      </c>
      <c r="X23" s="26">
        <v>49</v>
      </c>
      <c r="Y23" s="19">
        <f t="shared" si="0"/>
        <v>2088.4116</v>
      </c>
      <c r="Z23" s="32"/>
      <c r="AA23" s="33"/>
    </row>
    <row r="24" s="2" customFormat="1" ht="54" customHeight="1" spans="1:27">
      <c r="A24" s="5">
        <v>44981</v>
      </c>
      <c r="B24" s="6" t="s">
        <v>27</v>
      </c>
      <c r="C24" s="6">
        <v>44978</v>
      </c>
      <c r="D24" s="7" t="s">
        <v>188</v>
      </c>
      <c r="E24" s="7" t="s">
        <v>189</v>
      </c>
      <c r="F24" s="7" t="s">
        <v>30</v>
      </c>
      <c r="G24" s="7" t="s">
        <v>31</v>
      </c>
      <c r="H24" s="7" t="s">
        <v>190</v>
      </c>
      <c r="I24" s="7" t="s">
        <v>191</v>
      </c>
      <c r="J24" s="14" t="s">
        <v>192</v>
      </c>
      <c r="K24" s="15" t="s">
        <v>197</v>
      </c>
      <c r="L24" s="16">
        <v>50</v>
      </c>
      <c r="M24" s="17" t="s">
        <v>198</v>
      </c>
      <c r="N24" s="18">
        <v>270.69</v>
      </c>
      <c r="O24" s="19" t="s">
        <v>195</v>
      </c>
      <c r="P24" s="19">
        <v>7.26</v>
      </c>
      <c r="Q24" s="7" t="s">
        <v>158</v>
      </c>
      <c r="R24" s="6">
        <v>44979</v>
      </c>
      <c r="S24" s="6">
        <v>44978</v>
      </c>
      <c r="T24" s="38">
        <v>558.35</v>
      </c>
      <c r="U24" s="26">
        <v>607.35</v>
      </c>
      <c r="V24" s="27"/>
      <c r="W24" s="28"/>
      <c r="X24" s="31"/>
      <c r="Y24" s="19">
        <f t="shared" si="0"/>
        <v>1965.2094</v>
      </c>
      <c r="Z24" s="32"/>
      <c r="AA24" s="33"/>
    </row>
    <row r="25" s="2" customFormat="1" ht="54" customHeight="1" spans="1:27">
      <c r="A25" s="5">
        <v>44984</v>
      </c>
      <c r="B25" s="6" t="s">
        <v>27</v>
      </c>
      <c r="C25" s="6">
        <v>44966</v>
      </c>
      <c r="D25" s="7" t="s">
        <v>199</v>
      </c>
      <c r="E25" s="7" t="s">
        <v>200</v>
      </c>
      <c r="F25" s="7" t="s">
        <v>30</v>
      </c>
      <c r="G25" s="7" t="s">
        <v>31</v>
      </c>
      <c r="H25" s="7" t="s">
        <v>201</v>
      </c>
      <c r="I25" s="7" t="s">
        <v>202</v>
      </c>
      <c r="J25" s="14" t="s">
        <v>203</v>
      </c>
      <c r="K25" s="15" t="s">
        <v>204</v>
      </c>
      <c r="L25" s="16">
        <v>2</v>
      </c>
      <c r="M25" s="17" t="s">
        <v>205</v>
      </c>
      <c r="N25" s="18">
        <f>L25*M25</f>
        <v>7822.22</v>
      </c>
      <c r="O25" s="19" t="s">
        <v>37</v>
      </c>
      <c r="P25" s="19">
        <v>6.75</v>
      </c>
      <c r="Q25" s="7" t="s">
        <v>38</v>
      </c>
      <c r="R25" s="6">
        <v>44966</v>
      </c>
      <c r="S25" s="6">
        <v>44966</v>
      </c>
      <c r="T25" s="25">
        <v>7822.22</v>
      </c>
      <c r="U25" s="26">
        <v>7840.22</v>
      </c>
      <c r="V25" s="27" t="s">
        <v>118</v>
      </c>
      <c r="W25" s="28" t="s">
        <v>206</v>
      </c>
      <c r="X25" s="26">
        <v>18</v>
      </c>
      <c r="Y25" s="19">
        <f t="shared" si="0"/>
        <v>52799.985</v>
      </c>
      <c r="Z25" s="32"/>
      <c r="AA25" s="33" t="s">
        <v>207</v>
      </c>
    </row>
  </sheetData>
  <mergeCells count="3">
    <mergeCell ref="V23:V24"/>
    <mergeCell ref="W23:W24"/>
    <mergeCell ref="X23:X24"/>
  </mergeCells>
  <dataValidations count="4">
    <dataValidation type="list" allowBlank="1" showInputMessage="1" showErrorMessage="1" sqref="F1">
      <formula1>"商城订单,线下订单"</formula1>
    </dataValidation>
    <dataValidation type="list" allowBlank="1" showInputMessage="1" showErrorMessage="1" sqref="G1">
      <formula1>"散客,一般合作客户,★★ 客户,★★★ 客户,★★★★ 客户,★★★★★ 客户"</formula1>
    </dataValidation>
    <dataValidation type="list" allowBlank="1" showInputMessage="1" showErrorMessage="1" sqref="V1">
      <formula1>"林建平, 梁晋伟, 张晓华, 马萃茹"</formula1>
    </dataValidation>
    <dataValidation type="list" allowBlank="1" showInputMessage="1" showErrorMessage="1" promptTitle="币种" prompt="RMB，USD" sqref="O1">
      <formula1>"USD, RMB, EUR"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1"/>
  <sheetViews>
    <sheetView zoomScale="85" zoomScaleNormal="85" topLeftCell="Q1" workbookViewId="0">
      <selection activeCell="Y41" sqref="Y2:Y41"/>
    </sheetView>
  </sheetViews>
  <sheetFormatPr defaultColWidth="9" defaultRowHeight="13.5"/>
  <cols>
    <col min="1" max="1" width="13.125" customWidth="1"/>
    <col min="2" max="2" width="18" customWidth="1"/>
    <col min="3" max="3" width="22.625" customWidth="1"/>
    <col min="4" max="8" width="26" customWidth="1"/>
    <col min="9" max="9" width="36.375" customWidth="1"/>
    <col min="10" max="27" width="26" customWidth="1"/>
  </cols>
  <sheetData>
    <row r="1" s="1" customFormat="1" ht="68" customHeight="1" spans="1:2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11" t="s">
        <v>11</v>
      </c>
      <c r="M1" s="3" t="s">
        <v>12</v>
      </c>
      <c r="N1" s="12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22" t="s">
        <v>19</v>
      </c>
      <c r="U1" s="23" t="s">
        <v>20</v>
      </c>
      <c r="V1" s="23" t="s">
        <v>21</v>
      </c>
      <c r="W1" s="3" t="s">
        <v>22</v>
      </c>
      <c r="X1" s="24" t="s">
        <v>23</v>
      </c>
      <c r="Y1" s="23" t="s">
        <v>24</v>
      </c>
      <c r="Z1" s="3" t="s">
        <v>25</v>
      </c>
      <c r="AA1" s="3" t="s">
        <v>26</v>
      </c>
    </row>
    <row r="2" s="2" customFormat="1" ht="76" customHeight="1" spans="1:27">
      <c r="A2" s="5">
        <v>44988</v>
      </c>
      <c r="B2" s="6" t="s">
        <v>27</v>
      </c>
      <c r="C2" s="6">
        <v>44980</v>
      </c>
      <c r="D2" s="7" t="s">
        <v>208</v>
      </c>
      <c r="E2" s="7" t="s">
        <v>209</v>
      </c>
      <c r="F2" s="7" t="s">
        <v>30</v>
      </c>
      <c r="G2" s="7" t="s">
        <v>31</v>
      </c>
      <c r="H2" s="7" t="s">
        <v>84</v>
      </c>
      <c r="I2" s="7" t="s">
        <v>210</v>
      </c>
      <c r="J2" s="14" t="s">
        <v>211</v>
      </c>
      <c r="K2" s="15" t="s">
        <v>212</v>
      </c>
      <c r="L2" s="16">
        <v>65</v>
      </c>
      <c r="M2" s="17" t="s">
        <v>213</v>
      </c>
      <c r="N2" s="18">
        <f t="shared" ref="N2:N41" si="0">L2*M2</f>
        <v>97.65015</v>
      </c>
      <c r="O2" s="19" t="s">
        <v>37</v>
      </c>
      <c r="P2" s="19">
        <v>6.83</v>
      </c>
      <c r="Q2" s="7" t="s">
        <v>158</v>
      </c>
      <c r="R2" s="6">
        <v>44981</v>
      </c>
      <c r="S2" s="6">
        <v>44980</v>
      </c>
      <c r="T2" s="25">
        <v>97.65</v>
      </c>
      <c r="U2" s="26">
        <v>137.65</v>
      </c>
      <c r="V2" s="27" t="s">
        <v>49</v>
      </c>
      <c r="W2" s="28" t="s">
        <v>214</v>
      </c>
      <c r="X2" s="26">
        <v>40</v>
      </c>
      <c r="Y2" s="19">
        <f t="shared" ref="Y2:Y41" si="1">N2*P2</f>
        <v>666.9505245</v>
      </c>
      <c r="Z2" s="32"/>
      <c r="AA2" s="33"/>
    </row>
    <row r="3" s="2" customFormat="1" ht="66" customHeight="1" spans="1:27">
      <c r="A3" s="35">
        <v>44989</v>
      </c>
      <c r="B3" s="6" t="s">
        <v>27</v>
      </c>
      <c r="C3" s="6">
        <v>44980</v>
      </c>
      <c r="D3" s="7" t="s">
        <v>215</v>
      </c>
      <c r="E3" s="7" t="s">
        <v>216</v>
      </c>
      <c r="F3" s="7" t="s">
        <v>30</v>
      </c>
      <c r="G3" s="7" t="s">
        <v>31</v>
      </c>
      <c r="H3" s="7" t="s">
        <v>32</v>
      </c>
      <c r="I3" s="13" t="s">
        <v>92</v>
      </c>
      <c r="J3" s="14" t="s">
        <v>93</v>
      </c>
      <c r="K3" s="15" t="s">
        <v>217</v>
      </c>
      <c r="L3" s="16">
        <v>2</v>
      </c>
      <c r="M3" s="17" t="s">
        <v>218</v>
      </c>
      <c r="N3" s="18">
        <f t="shared" si="0"/>
        <v>35.14</v>
      </c>
      <c r="O3" s="19" t="s">
        <v>37</v>
      </c>
      <c r="P3" s="19">
        <v>6.83</v>
      </c>
      <c r="Q3" s="7" t="s">
        <v>158</v>
      </c>
      <c r="R3" s="6">
        <v>44985</v>
      </c>
      <c r="S3" s="6">
        <v>44984</v>
      </c>
      <c r="T3" s="25">
        <v>35.14</v>
      </c>
      <c r="U3" s="26">
        <v>35.14</v>
      </c>
      <c r="V3" s="27" t="s">
        <v>136</v>
      </c>
      <c r="W3" s="28" t="s">
        <v>219</v>
      </c>
      <c r="X3" s="26" t="s">
        <v>220</v>
      </c>
      <c r="Y3" s="19">
        <f t="shared" si="1"/>
        <v>240.0062</v>
      </c>
      <c r="Z3" s="32"/>
      <c r="AA3" s="33"/>
    </row>
    <row r="4" s="2" customFormat="1" ht="54" customHeight="1" spans="1:27">
      <c r="A4" s="5">
        <v>44989</v>
      </c>
      <c r="B4" s="6" t="s">
        <v>27</v>
      </c>
      <c r="C4" s="6">
        <v>44985</v>
      </c>
      <c r="D4" s="7" t="s">
        <v>221</v>
      </c>
      <c r="E4" s="7" t="s">
        <v>222</v>
      </c>
      <c r="F4" s="7" t="s">
        <v>30</v>
      </c>
      <c r="G4" s="7" t="s">
        <v>31</v>
      </c>
      <c r="H4" s="7" t="s">
        <v>32</v>
      </c>
      <c r="I4" s="7" t="s">
        <v>223</v>
      </c>
      <c r="J4" s="14" t="s">
        <v>224</v>
      </c>
      <c r="K4" s="15" t="s">
        <v>225</v>
      </c>
      <c r="L4" s="16">
        <v>2</v>
      </c>
      <c r="M4" s="17" t="s">
        <v>226</v>
      </c>
      <c r="N4" s="18">
        <f t="shared" si="0"/>
        <v>67.36</v>
      </c>
      <c r="O4" s="19" t="s">
        <v>37</v>
      </c>
      <c r="P4" s="19">
        <v>6.83</v>
      </c>
      <c r="Q4" s="7" t="s">
        <v>48</v>
      </c>
      <c r="R4" s="6">
        <v>44986</v>
      </c>
      <c r="S4" s="6">
        <v>44985</v>
      </c>
      <c r="T4" s="25">
        <v>67.36</v>
      </c>
      <c r="U4" s="26">
        <v>67.36</v>
      </c>
      <c r="V4" s="27" t="s">
        <v>39</v>
      </c>
      <c r="W4" s="28" t="s">
        <v>227</v>
      </c>
      <c r="X4" s="26" t="s">
        <v>228</v>
      </c>
      <c r="Y4" s="19">
        <f t="shared" si="1"/>
        <v>460.0688</v>
      </c>
      <c r="Z4" s="32"/>
      <c r="AA4" s="33" t="s">
        <v>229</v>
      </c>
    </row>
    <row r="5" s="2" customFormat="1" ht="63" customHeight="1" spans="1:27">
      <c r="A5" s="5">
        <v>44991</v>
      </c>
      <c r="B5" s="6" t="s">
        <v>27</v>
      </c>
      <c r="C5" s="6">
        <v>44986</v>
      </c>
      <c r="D5" s="7" t="s">
        <v>230</v>
      </c>
      <c r="E5" s="7" t="s">
        <v>231</v>
      </c>
      <c r="F5" s="7" t="s">
        <v>30</v>
      </c>
      <c r="G5" s="7" t="s">
        <v>31</v>
      </c>
      <c r="H5" s="7" t="s">
        <v>232</v>
      </c>
      <c r="I5" s="7" t="s">
        <v>233</v>
      </c>
      <c r="J5" s="14" t="s">
        <v>234</v>
      </c>
      <c r="K5" s="15" t="s">
        <v>235</v>
      </c>
      <c r="L5" s="16">
        <v>12</v>
      </c>
      <c r="M5" s="17" t="s">
        <v>236</v>
      </c>
      <c r="N5" s="18">
        <f t="shared" si="0"/>
        <v>860.86956</v>
      </c>
      <c r="O5" s="19" t="s">
        <v>37</v>
      </c>
      <c r="P5" s="19">
        <v>6.9</v>
      </c>
      <c r="Q5" s="7" t="s">
        <v>48</v>
      </c>
      <c r="R5" s="6">
        <v>44987</v>
      </c>
      <c r="S5" s="6">
        <v>44987</v>
      </c>
      <c r="T5" s="25">
        <v>860.87</v>
      </c>
      <c r="U5" s="26">
        <v>925.87</v>
      </c>
      <c r="V5" s="27" t="s">
        <v>118</v>
      </c>
      <c r="W5" s="28" t="s">
        <v>237</v>
      </c>
      <c r="X5" s="26">
        <v>65</v>
      </c>
      <c r="Y5" s="19">
        <f t="shared" si="1"/>
        <v>5939.999964</v>
      </c>
      <c r="Z5" s="32"/>
      <c r="AA5" s="33"/>
    </row>
    <row r="6" s="2" customFormat="1" ht="55" customHeight="1" spans="1:27">
      <c r="A6" s="5">
        <v>44991</v>
      </c>
      <c r="B6" s="6" t="s">
        <v>27</v>
      </c>
      <c r="C6" s="6">
        <v>44987</v>
      </c>
      <c r="D6" s="7" t="s">
        <v>238</v>
      </c>
      <c r="E6" s="7" t="s">
        <v>239</v>
      </c>
      <c r="F6" s="7" t="s">
        <v>30</v>
      </c>
      <c r="G6" s="7" t="s">
        <v>31</v>
      </c>
      <c r="H6" s="7" t="s">
        <v>32</v>
      </c>
      <c r="I6" s="7" t="s">
        <v>240</v>
      </c>
      <c r="J6" s="14" t="s">
        <v>241</v>
      </c>
      <c r="K6" s="15" t="s">
        <v>242</v>
      </c>
      <c r="L6" s="16">
        <v>10</v>
      </c>
      <c r="M6" s="17" t="s">
        <v>243</v>
      </c>
      <c r="N6" s="18">
        <f t="shared" si="0"/>
        <v>751.9825</v>
      </c>
      <c r="O6" s="19" t="s">
        <v>37</v>
      </c>
      <c r="P6" s="19">
        <v>6.9</v>
      </c>
      <c r="Q6" s="7" t="s">
        <v>48</v>
      </c>
      <c r="R6" s="6">
        <v>44987</v>
      </c>
      <c r="S6" s="6">
        <v>44987</v>
      </c>
      <c r="T6" s="25">
        <v>751.98</v>
      </c>
      <c r="U6" s="26">
        <v>801.98</v>
      </c>
      <c r="V6" s="27" t="s">
        <v>39</v>
      </c>
      <c r="W6" s="28" t="s">
        <v>244</v>
      </c>
      <c r="X6" s="26">
        <v>50</v>
      </c>
      <c r="Y6" s="19">
        <f t="shared" si="1"/>
        <v>5188.67925</v>
      </c>
      <c r="Z6" s="32"/>
      <c r="AA6" s="33"/>
    </row>
    <row r="7" s="2" customFormat="1" ht="46" customHeight="1" spans="1:27">
      <c r="A7" s="5">
        <v>44995</v>
      </c>
      <c r="B7" s="6" t="s">
        <v>27</v>
      </c>
      <c r="C7" s="6">
        <v>44992</v>
      </c>
      <c r="D7" s="7" t="s">
        <v>245</v>
      </c>
      <c r="E7" s="7" t="s">
        <v>246</v>
      </c>
      <c r="F7" s="7" t="s">
        <v>30</v>
      </c>
      <c r="G7" s="7" t="s">
        <v>31</v>
      </c>
      <c r="H7" s="7" t="s">
        <v>32</v>
      </c>
      <c r="I7" s="7" t="s">
        <v>247</v>
      </c>
      <c r="J7" s="14" t="s">
        <v>224</v>
      </c>
      <c r="K7" s="15" t="s">
        <v>248</v>
      </c>
      <c r="L7" s="16">
        <v>2</v>
      </c>
      <c r="M7" s="17" t="s">
        <v>249</v>
      </c>
      <c r="N7" s="18">
        <f t="shared" si="0"/>
        <v>67.36</v>
      </c>
      <c r="O7" s="19" t="s">
        <v>37</v>
      </c>
      <c r="P7" s="19">
        <v>6.85</v>
      </c>
      <c r="Q7" s="7" t="s">
        <v>48</v>
      </c>
      <c r="R7" s="6">
        <v>44993</v>
      </c>
      <c r="S7" s="6">
        <v>44992</v>
      </c>
      <c r="T7" s="25">
        <v>67.36</v>
      </c>
      <c r="U7" s="26">
        <v>67.36</v>
      </c>
      <c r="V7" s="27" t="s">
        <v>39</v>
      </c>
      <c r="W7" s="28" t="s">
        <v>250</v>
      </c>
      <c r="X7" s="26" t="s">
        <v>228</v>
      </c>
      <c r="Y7" s="19">
        <f t="shared" si="1"/>
        <v>461.416</v>
      </c>
      <c r="Z7" s="32"/>
      <c r="AA7" s="33"/>
    </row>
    <row r="8" s="2" customFormat="1" ht="50" customHeight="1" spans="1:27">
      <c r="A8" s="5">
        <v>44995</v>
      </c>
      <c r="B8" s="6" t="s">
        <v>27</v>
      </c>
      <c r="C8" s="6">
        <v>44992</v>
      </c>
      <c r="D8" s="7" t="s">
        <v>251</v>
      </c>
      <c r="E8" s="7" t="s">
        <v>252</v>
      </c>
      <c r="F8" s="7" t="s">
        <v>122</v>
      </c>
      <c r="G8" s="7" t="s">
        <v>31</v>
      </c>
      <c r="H8" s="7" t="s">
        <v>253</v>
      </c>
      <c r="I8" s="13" t="s">
        <v>254</v>
      </c>
      <c r="J8" s="14" t="s">
        <v>255</v>
      </c>
      <c r="K8" s="15" t="s">
        <v>256</v>
      </c>
      <c r="L8" s="16">
        <v>250</v>
      </c>
      <c r="M8" s="17" t="s">
        <v>257</v>
      </c>
      <c r="N8" s="18">
        <f t="shared" si="0"/>
        <v>912.5</v>
      </c>
      <c r="O8" s="19" t="s">
        <v>37</v>
      </c>
      <c r="P8" s="19">
        <v>6.85</v>
      </c>
      <c r="Q8" s="7" t="s">
        <v>127</v>
      </c>
      <c r="R8" s="6">
        <v>44993</v>
      </c>
      <c r="S8" s="6">
        <v>44993</v>
      </c>
      <c r="T8" s="25">
        <v>912.5</v>
      </c>
      <c r="U8" s="26">
        <v>987.5</v>
      </c>
      <c r="V8" s="27" t="s">
        <v>118</v>
      </c>
      <c r="W8" s="28" t="s">
        <v>258</v>
      </c>
      <c r="X8" s="26">
        <v>65</v>
      </c>
      <c r="Y8" s="19">
        <f t="shared" si="1"/>
        <v>6250.625</v>
      </c>
      <c r="Z8" s="32"/>
      <c r="AA8" s="33"/>
    </row>
    <row r="9" s="2" customFormat="1" ht="34" customHeight="1" spans="1:27">
      <c r="A9" s="5">
        <v>44999</v>
      </c>
      <c r="B9" s="6" t="s">
        <v>27</v>
      </c>
      <c r="C9" s="6">
        <v>44995</v>
      </c>
      <c r="D9" s="7" t="s">
        <v>259</v>
      </c>
      <c r="E9" s="7" t="s">
        <v>260</v>
      </c>
      <c r="F9" s="7" t="s">
        <v>30</v>
      </c>
      <c r="G9" s="7" t="s">
        <v>31</v>
      </c>
      <c r="H9" s="7" t="s">
        <v>84</v>
      </c>
      <c r="I9" s="13" t="s">
        <v>85</v>
      </c>
      <c r="J9" s="14" t="s">
        <v>86</v>
      </c>
      <c r="K9" s="15" t="s">
        <v>261</v>
      </c>
      <c r="L9" s="16">
        <v>3</v>
      </c>
      <c r="M9" s="17" t="s">
        <v>262</v>
      </c>
      <c r="N9" s="18">
        <f t="shared" si="0"/>
        <v>40.00128</v>
      </c>
      <c r="O9" s="19" t="s">
        <v>37</v>
      </c>
      <c r="P9" s="19">
        <v>6.85</v>
      </c>
      <c r="Q9" s="7" t="s">
        <v>158</v>
      </c>
      <c r="R9" s="6">
        <v>44995</v>
      </c>
      <c r="S9" s="6">
        <v>44995</v>
      </c>
      <c r="T9" s="25">
        <v>40</v>
      </c>
      <c r="U9" s="26">
        <v>200.44</v>
      </c>
      <c r="V9" s="27" t="s">
        <v>39</v>
      </c>
      <c r="W9" s="30" t="s">
        <v>263</v>
      </c>
      <c r="X9" s="26">
        <v>40</v>
      </c>
      <c r="Y9" s="19">
        <f t="shared" si="1"/>
        <v>274.008768</v>
      </c>
      <c r="Z9" s="32"/>
      <c r="AA9" s="33"/>
    </row>
    <row r="10" s="2" customFormat="1" ht="34" customHeight="1" spans="1:27">
      <c r="A10" s="5">
        <v>44999</v>
      </c>
      <c r="B10" s="6" t="s">
        <v>27</v>
      </c>
      <c r="C10" s="6">
        <v>44995</v>
      </c>
      <c r="D10" s="7" t="s">
        <v>259</v>
      </c>
      <c r="E10" s="7" t="s">
        <v>260</v>
      </c>
      <c r="F10" s="7" t="s">
        <v>30</v>
      </c>
      <c r="G10" s="7" t="s">
        <v>31</v>
      </c>
      <c r="H10" s="7" t="s">
        <v>84</v>
      </c>
      <c r="I10" s="13" t="s">
        <v>85</v>
      </c>
      <c r="J10" s="14" t="s">
        <v>86</v>
      </c>
      <c r="K10" s="15" t="s">
        <v>264</v>
      </c>
      <c r="L10" s="16">
        <v>3</v>
      </c>
      <c r="M10" s="17" t="s">
        <v>265</v>
      </c>
      <c r="N10" s="18">
        <f t="shared" si="0"/>
        <v>120.43797</v>
      </c>
      <c r="O10" s="19" t="s">
        <v>37</v>
      </c>
      <c r="P10" s="19">
        <v>6.85</v>
      </c>
      <c r="Q10" s="7" t="s">
        <v>158</v>
      </c>
      <c r="R10" s="6">
        <v>44995</v>
      </c>
      <c r="S10" s="6">
        <v>44995</v>
      </c>
      <c r="T10" s="25">
        <v>120.44</v>
      </c>
      <c r="U10" s="26">
        <v>200.44</v>
      </c>
      <c r="V10" s="27" t="s">
        <v>39</v>
      </c>
      <c r="W10" s="28"/>
      <c r="X10" s="26">
        <v>40</v>
      </c>
      <c r="Y10" s="19">
        <f t="shared" si="1"/>
        <v>825.0000945</v>
      </c>
      <c r="Z10" s="32"/>
      <c r="AA10" s="33"/>
    </row>
    <row r="11" s="2" customFormat="1" ht="52" customHeight="1" spans="1:27">
      <c r="A11" s="5">
        <v>45000</v>
      </c>
      <c r="B11" s="6" t="s">
        <v>27</v>
      </c>
      <c r="C11" s="6">
        <v>44973</v>
      </c>
      <c r="D11" s="7" t="s">
        <v>266</v>
      </c>
      <c r="E11" s="7" t="s">
        <v>267</v>
      </c>
      <c r="F11" s="7" t="s">
        <v>30</v>
      </c>
      <c r="G11" s="7" t="s">
        <v>31</v>
      </c>
      <c r="H11" s="7" t="s">
        <v>268</v>
      </c>
      <c r="I11" s="7" t="s">
        <v>269</v>
      </c>
      <c r="J11" s="14" t="s">
        <v>270</v>
      </c>
      <c r="K11" s="15" t="s">
        <v>271</v>
      </c>
      <c r="L11" s="16">
        <v>5</v>
      </c>
      <c r="M11" s="17" t="s">
        <v>272</v>
      </c>
      <c r="N11" s="18">
        <f t="shared" si="0"/>
        <v>59.3</v>
      </c>
      <c r="O11" s="19" t="s">
        <v>37</v>
      </c>
      <c r="P11" s="19">
        <v>6.78</v>
      </c>
      <c r="Q11" s="7" t="s">
        <v>48</v>
      </c>
      <c r="R11" s="6">
        <v>44994</v>
      </c>
      <c r="S11" s="6">
        <v>44994</v>
      </c>
      <c r="T11" s="25">
        <v>59.3</v>
      </c>
      <c r="U11" s="26">
        <v>445.5</v>
      </c>
      <c r="V11" s="27" t="s">
        <v>159</v>
      </c>
      <c r="W11" s="30" t="s">
        <v>273</v>
      </c>
      <c r="X11" s="26">
        <v>100</v>
      </c>
      <c r="Y11" s="19">
        <f t="shared" si="1"/>
        <v>402.054</v>
      </c>
      <c r="Z11" s="32"/>
      <c r="AA11" s="33"/>
    </row>
    <row r="12" s="2" customFormat="1" ht="34" customHeight="1" spans="1:27">
      <c r="A12" s="5">
        <v>45000</v>
      </c>
      <c r="B12" s="6" t="s">
        <v>27</v>
      </c>
      <c r="C12" s="6">
        <v>44973</v>
      </c>
      <c r="D12" s="7" t="s">
        <v>266</v>
      </c>
      <c r="E12" s="7" t="s">
        <v>267</v>
      </c>
      <c r="F12" s="7" t="s">
        <v>30</v>
      </c>
      <c r="G12" s="7" t="s">
        <v>31</v>
      </c>
      <c r="H12" s="7" t="s">
        <v>268</v>
      </c>
      <c r="I12" s="7" t="s">
        <v>269</v>
      </c>
      <c r="J12" s="14" t="s">
        <v>270</v>
      </c>
      <c r="K12" s="15" t="s">
        <v>274</v>
      </c>
      <c r="L12" s="16">
        <v>5</v>
      </c>
      <c r="M12" s="17" t="s">
        <v>275</v>
      </c>
      <c r="N12" s="18">
        <f t="shared" si="0"/>
        <v>66.7</v>
      </c>
      <c r="O12" s="19" t="s">
        <v>37</v>
      </c>
      <c r="P12" s="19">
        <v>6.78</v>
      </c>
      <c r="Q12" s="7" t="s">
        <v>48</v>
      </c>
      <c r="R12" s="6">
        <v>44994</v>
      </c>
      <c r="S12" s="6">
        <v>44994</v>
      </c>
      <c r="T12" s="25">
        <v>66.7</v>
      </c>
      <c r="U12" s="26">
        <v>445.5</v>
      </c>
      <c r="V12" s="27" t="s">
        <v>159</v>
      </c>
      <c r="W12" s="30"/>
      <c r="X12" s="26">
        <v>100</v>
      </c>
      <c r="Y12" s="19">
        <f t="shared" si="1"/>
        <v>452.226</v>
      </c>
      <c r="Z12" s="32"/>
      <c r="AA12" s="33"/>
    </row>
    <row r="13" s="2" customFormat="1" ht="34" customHeight="1" spans="1:27">
      <c r="A13" s="5">
        <v>45000</v>
      </c>
      <c r="B13" s="6" t="s">
        <v>27</v>
      </c>
      <c r="C13" s="6">
        <v>44973</v>
      </c>
      <c r="D13" s="7" t="s">
        <v>266</v>
      </c>
      <c r="E13" s="7" t="s">
        <v>267</v>
      </c>
      <c r="F13" s="7" t="s">
        <v>30</v>
      </c>
      <c r="G13" s="7" t="s">
        <v>31</v>
      </c>
      <c r="H13" s="7" t="s">
        <v>268</v>
      </c>
      <c r="I13" s="7" t="s">
        <v>269</v>
      </c>
      <c r="J13" s="14" t="s">
        <v>270</v>
      </c>
      <c r="K13" s="15" t="s">
        <v>276</v>
      </c>
      <c r="L13" s="16">
        <v>10</v>
      </c>
      <c r="M13" s="17" t="s">
        <v>277</v>
      </c>
      <c r="N13" s="18">
        <f t="shared" si="0"/>
        <v>39.9</v>
      </c>
      <c r="O13" s="19" t="s">
        <v>37</v>
      </c>
      <c r="P13" s="19">
        <v>6.78</v>
      </c>
      <c r="Q13" s="7" t="s">
        <v>48</v>
      </c>
      <c r="R13" s="6">
        <v>44994</v>
      </c>
      <c r="S13" s="6">
        <v>44994</v>
      </c>
      <c r="T13" s="25">
        <v>39.9</v>
      </c>
      <c r="U13" s="26">
        <v>445.5</v>
      </c>
      <c r="V13" s="27" t="s">
        <v>159</v>
      </c>
      <c r="W13" s="30"/>
      <c r="X13" s="26">
        <v>100</v>
      </c>
      <c r="Y13" s="19">
        <f t="shared" si="1"/>
        <v>270.522</v>
      </c>
      <c r="Z13" s="32"/>
      <c r="AA13" s="33"/>
    </row>
    <row r="14" s="2" customFormat="1" ht="34" customHeight="1" spans="1:27">
      <c r="A14" s="5">
        <v>45000</v>
      </c>
      <c r="B14" s="6" t="s">
        <v>27</v>
      </c>
      <c r="C14" s="6">
        <v>44973</v>
      </c>
      <c r="D14" s="7" t="s">
        <v>266</v>
      </c>
      <c r="E14" s="7" t="s">
        <v>267</v>
      </c>
      <c r="F14" s="7" t="s">
        <v>30</v>
      </c>
      <c r="G14" s="7" t="s">
        <v>31</v>
      </c>
      <c r="H14" s="7" t="s">
        <v>268</v>
      </c>
      <c r="I14" s="7" t="s">
        <v>269</v>
      </c>
      <c r="J14" s="14" t="s">
        <v>270</v>
      </c>
      <c r="K14" s="15" t="s">
        <v>278</v>
      </c>
      <c r="L14" s="16">
        <v>500</v>
      </c>
      <c r="M14" s="17" t="s">
        <v>279</v>
      </c>
      <c r="N14" s="18">
        <f t="shared" si="0"/>
        <v>85</v>
      </c>
      <c r="O14" s="19" t="s">
        <v>37</v>
      </c>
      <c r="P14" s="19">
        <v>6.78</v>
      </c>
      <c r="Q14" s="7" t="s">
        <v>48</v>
      </c>
      <c r="R14" s="6">
        <v>44994</v>
      </c>
      <c r="S14" s="6">
        <v>44994</v>
      </c>
      <c r="T14" s="25">
        <v>85</v>
      </c>
      <c r="U14" s="26">
        <v>445.5</v>
      </c>
      <c r="V14" s="27" t="s">
        <v>159</v>
      </c>
      <c r="W14" s="30"/>
      <c r="X14" s="26">
        <v>100</v>
      </c>
      <c r="Y14" s="19">
        <f t="shared" si="1"/>
        <v>576.3</v>
      </c>
      <c r="Z14" s="32"/>
      <c r="AA14" s="33"/>
    </row>
    <row r="15" s="2" customFormat="1" ht="34" customHeight="1" spans="1:27">
      <c r="A15" s="5">
        <v>45000</v>
      </c>
      <c r="B15" s="6" t="s">
        <v>27</v>
      </c>
      <c r="C15" s="6">
        <v>44973</v>
      </c>
      <c r="D15" s="7" t="s">
        <v>266</v>
      </c>
      <c r="E15" s="7" t="s">
        <v>267</v>
      </c>
      <c r="F15" s="7" t="s">
        <v>30</v>
      </c>
      <c r="G15" s="7" t="s">
        <v>31</v>
      </c>
      <c r="H15" s="7" t="s">
        <v>268</v>
      </c>
      <c r="I15" s="7" t="s">
        <v>269</v>
      </c>
      <c r="J15" s="14" t="s">
        <v>270</v>
      </c>
      <c r="K15" s="15" t="s">
        <v>280</v>
      </c>
      <c r="L15" s="16">
        <v>250</v>
      </c>
      <c r="M15" s="17" t="s">
        <v>281</v>
      </c>
      <c r="N15" s="18">
        <f t="shared" si="0"/>
        <v>67.5</v>
      </c>
      <c r="O15" s="19" t="s">
        <v>37</v>
      </c>
      <c r="P15" s="19">
        <v>6.78</v>
      </c>
      <c r="Q15" s="7" t="s">
        <v>48</v>
      </c>
      <c r="R15" s="6">
        <v>44994</v>
      </c>
      <c r="S15" s="6">
        <v>44994</v>
      </c>
      <c r="T15" s="25">
        <v>67.5</v>
      </c>
      <c r="U15" s="26">
        <v>445.5</v>
      </c>
      <c r="V15" s="27" t="s">
        <v>159</v>
      </c>
      <c r="W15" s="30"/>
      <c r="X15" s="26">
        <v>100</v>
      </c>
      <c r="Y15" s="19">
        <f t="shared" si="1"/>
        <v>457.65</v>
      </c>
      <c r="Z15" s="32"/>
      <c r="AA15" s="33"/>
    </row>
    <row r="16" s="2" customFormat="1" ht="34" customHeight="1" spans="1:27">
      <c r="A16" s="5">
        <v>45000</v>
      </c>
      <c r="B16" s="6" t="s">
        <v>27</v>
      </c>
      <c r="C16" s="6">
        <v>44973</v>
      </c>
      <c r="D16" s="7" t="s">
        <v>266</v>
      </c>
      <c r="E16" s="7" t="s">
        <v>267</v>
      </c>
      <c r="F16" s="7" t="s">
        <v>30</v>
      </c>
      <c r="G16" s="7" t="s">
        <v>31</v>
      </c>
      <c r="H16" s="7" t="s">
        <v>268</v>
      </c>
      <c r="I16" s="7" t="s">
        <v>269</v>
      </c>
      <c r="J16" s="14" t="s">
        <v>270</v>
      </c>
      <c r="K16" s="15" t="s">
        <v>282</v>
      </c>
      <c r="L16" s="16">
        <v>5</v>
      </c>
      <c r="M16" s="17" t="s">
        <v>283</v>
      </c>
      <c r="N16" s="18">
        <f t="shared" si="0"/>
        <v>12.1</v>
      </c>
      <c r="O16" s="19" t="s">
        <v>37</v>
      </c>
      <c r="P16" s="19">
        <v>6.78</v>
      </c>
      <c r="Q16" s="7" t="s">
        <v>48</v>
      </c>
      <c r="R16" s="6">
        <v>44994</v>
      </c>
      <c r="S16" s="6">
        <v>44994</v>
      </c>
      <c r="T16" s="25">
        <v>12.1</v>
      </c>
      <c r="U16" s="26">
        <v>445.5</v>
      </c>
      <c r="V16" s="27" t="s">
        <v>49</v>
      </c>
      <c r="W16" s="30"/>
      <c r="X16" s="26">
        <v>100</v>
      </c>
      <c r="Y16" s="19">
        <f t="shared" si="1"/>
        <v>82.038</v>
      </c>
      <c r="Z16" s="32"/>
      <c r="AA16" s="33"/>
    </row>
    <row r="17" s="2" customFormat="1" ht="34" customHeight="1" spans="1:27">
      <c r="A17" s="5">
        <v>45000</v>
      </c>
      <c r="B17" s="6" t="s">
        <v>27</v>
      </c>
      <c r="C17" s="6">
        <v>44973</v>
      </c>
      <c r="D17" s="7" t="s">
        <v>266</v>
      </c>
      <c r="E17" s="7" t="s">
        <v>267</v>
      </c>
      <c r="F17" s="7" t="s">
        <v>30</v>
      </c>
      <c r="G17" s="7" t="s">
        <v>31</v>
      </c>
      <c r="H17" s="7" t="s">
        <v>268</v>
      </c>
      <c r="I17" s="7" t="s">
        <v>269</v>
      </c>
      <c r="J17" s="14" t="s">
        <v>270</v>
      </c>
      <c r="K17" s="15" t="s">
        <v>284</v>
      </c>
      <c r="L17" s="16">
        <v>5</v>
      </c>
      <c r="M17" s="17" t="s">
        <v>285</v>
      </c>
      <c r="N17" s="18">
        <f t="shared" si="0"/>
        <v>12.8</v>
      </c>
      <c r="O17" s="19" t="s">
        <v>37</v>
      </c>
      <c r="P17" s="19">
        <v>6.78</v>
      </c>
      <c r="Q17" s="7" t="s">
        <v>48</v>
      </c>
      <c r="R17" s="6">
        <v>44994</v>
      </c>
      <c r="S17" s="6">
        <v>44994</v>
      </c>
      <c r="T17" s="25">
        <v>12.8</v>
      </c>
      <c r="U17" s="26">
        <v>445.5</v>
      </c>
      <c r="V17" s="27" t="s">
        <v>71</v>
      </c>
      <c r="W17" s="28"/>
      <c r="X17" s="26">
        <v>100</v>
      </c>
      <c r="Y17" s="19">
        <f t="shared" si="1"/>
        <v>86.784</v>
      </c>
      <c r="Z17" s="32"/>
      <c r="AA17" s="33"/>
    </row>
    <row r="18" s="2" customFormat="1" ht="54" customHeight="1" spans="1:27">
      <c r="A18" s="5">
        <v>45000</v>
      </c>
      <c r="B18" s="6" t="s">
        <v>27</v>
      </c>
      <c r="C18" s="6">
        <v>44985</v>
      </c>
      <c r="D18" s="7" t="s">
        <v>286</v>
      </c>
      <c r="E18" s="7" t="s">
        <v>287</v>
      </c>
      <c r="F18" s="7" t="s">
        <v>30</v>
      </c>
      <c r="G18" s="7" t="s">
        <v>31</v>
      </c>
      <c r="H18" s="7" t="s">
        <v>84</v>
      </c>
      <c r="I18" s="7" t="s">
        <v>288</v>
      </c>
      <c r="J18" s="14" t="s">
        <v>289</v>
      </c>
      <c r="K18" s="15" t="s">
        <v>290</v>
      </c>
      <c r="L18" s="16">
        <v>4</v>
      </c>
      <c r="M18" s="17" t="s">
        <v>291</v>
      </c>
      <c r="N18" s="18">
        <f t="shared" si="0"/>
        <v>146.44</v>
      </c>
      <c r="O18" s="19" t="s">
        <v>37</v>
      </c>
      <c r="P18" s="19">
        <v>6.9</v>
      </c>
      <c r="Q18" s="7" t="s">
        <v>158</v>
      </c>
      <c r="R18" s="6">
        <v>44985</v>
      </c>
      <c r="S18" s="6">
        <v>44985</v>
      </c>
      <c r="T18" s="25">
        <v>73.22</v>
      </c>
      <c r="U18" s="26">
        <v>118.22</v>
      </c>
      <c r="V18" s="27" t="s">
        <v>159</v>
      </c>
      <c r="W18" s="28" t="s">
        <v>292</v>
      </c>
      <c r="X18" s="26">
        <v>45</v>
      </c>
      <c r="Y18" s="19">
        <f t="shared" si="1"/>
        <v>1010.436</v>
      </c>
      <c r="Z18" s="32"/>
      <c r="AA18" s="33"/>
    </row>
    <row r="19" s="2" customFormat="1" ht="51" customHeight="1" spans="1:27">
      <c r="A19" s="35">
        <v>45001</v>
      </c>
      <c r="B19" s="6" t="s">
        <v>27</v>
      </c>
      <c r="C19" s="6">
        <v>44994</v>
      </c>
      <c r="D19" s="7" t="s">
        <v>293</v>
      </c>
      <c r="E19" s="7" t="s">
        <v>294</v>
      </c>
      <c r="F19" s="7" t="s">
        <v>30</v>
      </c>
      <c r="G19" s="7" t="s">
        <v>31</v>
      </c>
      <c r="H19" s="7" t="s">
        <v>32</v>
      </c>
      <c r="I19" s="7" t="s">
        <v>295</v>
      </c>
      <c r="J19" s="14" t="s">
        <v>296</v>
      </c>
      <c r="K19" s="15" t="s">
        <v>297</v>
      </c>
      <c r="L19" s="16">
        <v>2</v>
      </c>
      <c r="M19" s="17" t="s">
        <v>298</v>
      </c>
      <c r="N19" s="18">
        <f t="shared" si="0"/>
        <v>204.38</v>
      </c>
      <c r="O19" s="19" t="s">
        <v>37</v>
      </c>
      <c r="P19" s="19">
        <v>6.85</v>
      </c>
      <c r="Q19" s="7" t="s">
        <v>48</v>
      </c>
      <c r="R19" s="6">
        <v>44995</v>
      </c>
      <c r="S19" s="6">
        <v>44995</v>
      </c>
      <c r="T19" s="25">
        <v>204.38</v>
      </c>
      <c r="U19" s="26">
        <v>204.38</v>
      </c>
      <c r="V19" s="27" t="s">
        <v>159</v>
      </c>
      <c r="W19" s="28" t="s">
        <v>299</v>
      </c>
      <c r="X19" s="26" t="s">
        <v>300</v>
      </c>
      <c r="Y19" s="19">
        <f t="shared" si="1"/>
        <v>1400.003</v>
      </c>
      <c r="Z19" s="32"/>
      <c r="AA19" s="33"/>
    </row>
    <row r="20" s="2" customFormat="1" ht="58" customHeight="1" spans="1:27">
      <c r="A20" s="5">
        <v>45001</v>
      </c>
      <c r="B20" s="6" t="s">
        <v>27</v>
      </c>
      <c r="C20" s="6">
        <v>44999</v>
      </c>
      <c r="D20" s="7" t="s">
        <v>301</v>
      </c>
      <c r="E20" s="7" t="s">
        <v>302</v>
      </c>
      <c r="F20" s="7" t="s">
        <v>122</v>
      </c>
      <c r="G20" s="7" t="s">
        <v>31</v>
      </c>
      <c r="H20" s="7" t="s">
        <v>303</v>
      </c>
      <c r="I20" s="7" t="s">
        <v>304</v>
      </c>
      <c r="J20" s="14" t="s">
        <v>305</v>
      </c>
      <c r="K20" s="15" t="s">
        <v>306</v>
      </c>
      <c r="L20" s="16">
        <v>2000</v>
      </c>
      <c r="M20" s="17">
        <v>1.2</v>
      </c>
      <c r="N20" s="18">
        <f t="shared" si="0"/>
        <v>2400</v>
      </c>
      <c r="O20" s="19" t="s">
        <v>37</v>
      </c>
      <c r="P20" s="19">
        <v>6.85</v>
      </c>
      <c r="Q20" s="7" t="s">
        <v>307</v>
      </c>
      <c r="R20" s="6">
        <v>44999</v>
      </c>
      <c r="S20" s="6">
        <v>44999</v>
      </c>
      <c r="T20" s="25">
        <v>2400</v>
      </c>
      <c r="U20" s="26">
        <v>2495</v>
      </c>
      <c r="V20" s="27" t="s">
        <v>118</v>
      </c>
      <c r="W20" s="28" t="s">
        <v>308</v>
      </c>
      <c r="X20" s="26">
        <v>60</v>
      </c>
      <c r="Y20" s="19">
        <f t="shared" si="1"/>
        <v>16440</v>
      </c>
      <c r="Z20" s="32"/>
      <c r="AA20" s="33"/>
    </row>
    <row r="21" s="2" customFormat="1" ht="88" customHeight="1" spans="1:27">
      <c r="A21" s="10">
        <v>45001</v>
      </c>
      <c r="B21" s="6" t="s">
        <v>27</v>
      </c>
      <c r="C21" s="6">
        <v>44998</v>
      </c>
      <c r="D21" s="7" t="s">
        <v>309</v>
      </c>
      <c r="E21" s="7" t="s">
        <v>310</v>
      </c>
      <c r="F21" s="7" t="s">
        <v>30</v>
      </c>
      <c r="G21" s="7" t="s">
        <v>31</v>
      </c>
      <c r="H21" s="7" t="s">
        <v>311</v>
      </c>
      <c r="I21" s="7" t="s">
        <v>312</v>
      </c>
      <c r="J21" s="14" t="s">
        <v>313</v>
      </c>
      <c r="K21" s="15" t="s">
        <v>314</v>
      </c>
      <c r="L21" s="16">
        <v>10</v>
      </c>
      <c r="M21" s="17" t="s">
        <v>315</v>
      </c>
      <c r="N21" s="18">
        <f t="shared" si="0"/>
        <v>31.1047</v>
      </c>
      <c r="O21" s="19" t="s">
        <v>37</v>
      </c>
      <c r="P21" s="19">
        <v>6.85</v>
      </c>
      <c r="Q21" s="7" t="s">
        <v>48</v>
      </c>
      <c r="R21" s="6">
        <v>44998</v>
      </c>
      <c r="S21" s="6">
        <v>44998</v>
      </c>
      <c r="T21" s="25">
        <v>31.1</v>
      </c>
      <c r="U21" s="26">
        <v>428.67</v>
      </c>
      <c r="V21" s="28" t="s">
        <v>316</v>
      </c>
      <c r="W21" s="30" t="s">
        <v>317</v>
      </c>
      <c r="X21" s="26">
        <v>65</v>
      </c>
      <c r="Y21" s="19">
        <f t="shared" si="1"/>
        <v>213.067195</v>
      </c>
      <c r="Z21" s="32"/>
      <c r="AA21" s="33"/>
    </row>
    <row r="22" s="2" customFormat="1" ht="58" customHeight="1" spans="1:27">
      <c r="A22" s="10"/>
      <c r="B22" s="6" t="s">
        <v>27</v>
      </c>
      <c r="C22" s="6">
        <v>44998</v>
      </c>
      <c r="D22" s="7" t="s">
        <v>309</v>
      </c>
      <c r="E22" s="7" t="s">
        <v>310</v>
      </c>
      <c r="F22" s="7" t="s">
        <v>30</v>
      </c>
      <c r="G22" s="7" t="s">
        <v>31</v>
      </c>
      <c r="H22" s="7" t="s">
        <v>311</v>
      </c>
      <c r="I22" s="7" t="s">
        <v>312</v>
      </c>
      <c r="J22" s="14" t="s">
        <v>313</v>
      </c>
      <c r="K22" s="15" t="s">
        <v>318</v>
      </c>
      <c r="L22" s="16">
        <v>25</v>
      </c>
      <c r="M22" s="17" t="s">
        <v>319</v>
      </c>
      <c r="N22" s="18">
        <f t="shared" si="0"/>
        <v>50.292</v>
      </c>
      <c r="O22" s="19" t="s">
        <v>37</v>
      </c>
      <c r="P22" s="19">
        <v>6.85</v>
      </c>
      <c r="Q22" s="7" t="s">
        <v>48</v>
      </c>
      <c r="R22" s="6">
        <v>44998</v>
      </c>
      <c r="S22" s="6">
        <v>44998</v>
      </c>
      <c r="T22" s="25">
        <v>50.29</v>
      </c>
      <c r="U22" s="26">
        <v>428.67</v>
      </c>
      <c r="V22" s="27" t="s">
        <v>49</v>
      </c>
      <c r="W22" s="30"/>
      <c r="X22" s="26">
        <v>65</v>
      </c>
      <c r="Y22" s="19">
        <f t="shared" si="1"/>
        <v>344.5002</v>
      </c>
      <c r="Z22" s="32"/>
      <c r="AA22" s="33"/>
    </row>
    <row r="23" s="2" customFormat="1" ht="58" customHeight="1" spans="1:27">
      <c r="A23" s="10"/>
      <c r="B23" s="6" t="s">
        <v>27</v>
      </c>
      <c r="C23" s="6">
        <v>44998</v>
      </c>
      <c r="D23" s="7" t="s">
        <v>309</v>
      </c>
      <c r="E23" s="7" t="s">
        <v>310</v>
      </c>
      <c r="F23" s="7" t="s">
        <v>30</v>
      </c>
      <c r="G23" s="7" t="s">
        <v>31</v>
      </c>
      <c r="H23" s="7" t="s">
        <v>311</v>
      </c>
      <c r="I23" s="7" t="s">
        <v>312</v>
      </c>
      <c r="J23" s="14" t="s">
        <v>313</v>
      </c>
      <c r="K23" s="15" t="s">
        <v>320</v>
      </c>
      <c r="L23" s="16">
        <v>40</v>
      </c>
      <c r="M23" s="17" t="s">
        <v>321</v>
      </c>
      <c r="N23" s="18">
        <f t="shared" si="0"/>
        <v>36.6112</v>
      </c>
      <c r="O23" s="19" t="s">
        <v>37</v>
      </c>
      <c r="P23" s="19">
        <v>6.85</v>
      </c>
      <c r="Q23" s="7" t="s">
        <v>48</v>
      </c>
      <c r="R23" s="6">
        <v>44998</v>
      </c>
      <c r="S23" s="6">
        <v>44998</v>
      </c>
      <c r="T23" s="25">
        <v>36.61</v>
      </c>
      <c r="U23" s="26">
        <v>428.67</v>
      </c>
      <c r="V23" s="27" t="s">
        <v>159</v>
      </c>
      <c r="W23" s="30"/>
      <c r="X23" s="26">
        <v>65</v>
      </c>
      <c r="Y23" s="19">
        <f t="shared" si="1"/>
        <v>250.78672</v>
      </c>
      <c r="Z23" s="32"/>
      <c r="AA23" s="33"/>
    </row>
    <row r="24" s="2" customFormat="1" ht="58" customHeight="1" spans="1:27">
      <c r="A24" s="10"/>
      <c r="B24" s="6" t="s">
        <v>27</v>
      </c>
      <c r="C24" s="6">
        <v>44998</v>
      </c>
      <c r="D24" s="7" t="s">
        <v>309</v>
      </c>
      <c r="E24" s="7" t="s">
        <v>310</v>
      </c>
      <c r="F24" s="7" t="s">
        <v>30</v>
      </c>
      <c r="G24" s="7" t="s">
        <v>31</v>
      </c>
      <c r="H24" s="7" t="s">
        <v>311</v>
      </c>
      <c r="I24" s="7" t="s">
        <v>312</v>
      </c>
      <c r="J24" s="14" t="s">
        <v>313</v>
      </c>
      <c r="K24" s="15" t="s">
        <v>322</v>
      </c>
      <c r="L24" s="16">
        <v>100</v>
      </c>
      <c r="M24" s="17" t="s">
        <v>323</v>
      </c>
      <c r="N24" s="18">
        <f t="shared" si="0"/>
        <v>230.1</v>
      </c>
      <c r="O24" s="19" t="s">
        <v>37</v>
      </c>
      <c r="P24" s="19">
        <v>6.85</v>
      </c>
      <c r="Q24" s="7" t="s">
        <v>48</v>
      </c>
      <c r="R24" s="6">
        <v>44998</v>
      </c>
      <c r="S24" s="6">
        <v>44998</v>
      </c>
      <c r="T24" s="25">
        <v>230.1</v>
      </c>
      <c r="U24" s="26">
        <v>428.67</v>
      </c>
      <c r="V24" s="27" t="s">
        <v>39</v>
      </c>
      <c r="W24" s="30"/>
      <c r="X24" s="26">
        <v>65</v>
      </c>
      <c r="Y24" s="19">
        <f t="shared" si="1"/>
        <v>1576.185</v>
      </c>
      <c r="Z24" s="32"/>
      <c r="AA24" s="33"/>
    </row>
    <row r="25" s="2" customFormat="1" ht="58" customHeight="1" spans="1:27">
      <c r="A25" s="5"/>
      <c r="B25" s="6" t="s">
        <v>27</v>
      </c>
      <c r="C25" s="6">
        <v>44998</v>
      </c>
      <c r="D25" s="7" t="s">
        <v>309</v>
      </c>
      <c r="E25" s="7" t="s">
        <v>310</v>
      </c>
      <c r="F25" s="7" t="s">
        <v>30</v>
      </c>
      <c r="G25" s="7" t="s">
        <v>31</v>
      </c>
      <c r="H25" s="7" t="s">
        <v>311</v>
      </c>
      <c r="I25" s="7" t="s">
        <v>312</v>
      </c>
      <c r="J25" s="14" t="s">
        <v>313</v>
      </c>
      <c r="K25" s="15" t="s">
        <v>324</v>
      </c>
      <c r="L25" s="16">
        <v>30</v>
      </c>
      <c r="M25" s="17" t="s">
        <v>325</v>
      </c>
      <c r="N25" s="18">
        <f t="shared" si="0"/>
        <v>15.5748</v>
      </c>
      <c r="O25" s="19" t="s">
        <v>37</v>
      </c>
      <c r="P25" s="19">
        <v>6.85</v>
      </c>
      <c r="Q25" s="7" t="s">
        <v>48</v>
      </c>
      <c r="R25" s="6">
        <v>44998</v>
      </c>
      <c r="S25" s="6">
        <v>44998</v>
      </c>
      <c r="T25" s="25">
        <v>15.57</v>
      </c>
      <c r="U25" s="26">
        <v>428.67</v>
      </c>
      <c r="V25" s="27" t="s">
        <v>118</v>
      </c>
      <c r="W25" s="28"/>
      <c r="X25" s="26">
        <v>65</v>
      </c>
      <c r="Y25" s="19">
        <f t="shared" si="1"/>
        <v>106.68738</v>
      </c>
      <c r="Z25" s="32"/>
      <c r="AA25" s="33"/>
    </row>
    <row r="26" s="2" customFormat="1" ht="34" customHeight="1" spans="1:27">
      <c r="A26" s="10">
        <v>45003</v>
      </c>
      <c r="B26" s="6" t="s">
        <v>27</v>
      </c>
      <c r="C26" s="6">
        <v>44999</v>
      </c>
      <c r="D26" s="7" t="s">
        <v>326</v>
      </c>
      <c r="E26" s="7" t="s">
        <v>327</v>
      </c>
      <c r="F26" s="7" t="s">
        <v>30</v>
      </c>
      <c r="G26" s="7" t="s">
        <v>31</v>
      </c>
      <c r="H26" s="7" t="s">
        <v>253</v>
      </c>
      <c r="I26" s="7" t="s">
        <v>328</v>
      </c>
      <c r="J26" s="14" t="s">
        <v>329</v>
      </c>
      <c r="K26" s="15" t="s">
        <v>330</v>
      </c>
      <c r="L26" s="16">
        <v>50</v>
      </c>
      <c r="M26" s="17" t="s">
        <v>331</v>
      </c>
      <c r="N26" s="18">
        <f t="shared" si="0"/>
        <v>32.396</v>
      </c>
      <c r="O26" s="19" t="s">
        <v>37</v>
      </c>
      <c r="P26" s="19">
        <v>6.85</v>
      </c>
      <c r="Q26" s="7" t="s">
        <v>158</v>
      </c>
      <c r="R26" s="6">
        <v>45000</v>
      </c>
      <c r="S26" s="6">
        <v>44999</v>
      </c>
      <c r="T26" s="25">
        <v>32.4</v>
      </c>
      <c r="U26" s="26">
        <v>280.84</v>
      </c>
      <c r="V26" s="27" t="s">
        <v>49</v>
      </c>
      <c r="W26" s="30" t="s">
        <v>332</v>
      </c>
      <c r="X26" s="26">
        <v>83</v>
      </c>
      <c r="Y26" s="19">
        <f t="shared" si="1"/>
        <v>221.9126</v>
      </c>
      <c r="Z26" s="32"/>
      <c r="AA26" s="33"/>
    </row>
    <row r="27" s="2" customFormat="1" ht="34" customHeight="1" spans="1:27">
      <c r="A27" s="10"/>
      <c r="B27" s="6" t="s">
        <v>27</v>
      </c>
      <c r="C27" s="6">
        <v>44999</v>
      </c>
      <c r="D27" s="7" t="s">
        <v>326</v>
      </c>
      <c r="E27" s="7" t="s">
        <v>327</v>
      </c>
      <c r="F27" s="7" t="s">
        <v>30</v>
      </c>
      <c r="G27" s="7" t="s">
        <v>31</v>
      </c>
      <c r="H27" s="7" t="s">
        <v>253</v>
      </c>
      <c r="I27" s="7" t="s">
        <v>328</v>
      </c>
      <c r="J27" s="14" t="s">
        <v>329</v>
      </c>
      <c r="K27" s="15" t="s">
        <v>333</v>
      </c>
      <c r="L27" s="16">
        <v>50</v>
      </c>
      <c r="M27" s="17">
        <v>0.53173</v>
      </c>
      <c r="N27" s="18">
        <f t="shared" si="0"/>
        <v>26.5865</v>
      </c>
      <c r="O27" s="19" t="s">
        <v>37</v>
      </c>
      <c r="P27" s="19">
        <v>6.85</v>
      </c>
      <c r="Q27" s="7" t="s">
        <v>158</v>
      </c>
      <c r="R27" s="6">
        <v>45000</v>
      </c>
      <c r="S27" s="6">
        <v>44999</v>
      </c>
      <c r="T27" s="25">
        <v>26.59</v>
      </c>
      <c r="U27" s="26">
        <v>280.84</v>
      </c>
      <c r="V27" s="27" t="s">
        <v>39</v>
      </c>
      <c r="W27" s="30"/>
      <c r="X27" s="26">
        <v>83</v>
      </c>
      <c r="Y27" s="19">
        <f t="shared" si="1"/>
        <v>182.117525</v>
      </c>
      <c r="Z27" s="32"/>
      <c r="AA27" s="33"/>
    </row>
    <row r="28" s="2" customFormat="1" ht="34" customHeight="1" spans="1:27">
      <c r="A28" s="10"/>
      <c r="B28" s="6" t="s">
        <v>27</v>
      </c>
      <c r="C28" s="6">
        <v>44999</v>
      </c>
      <c r="D28" s="7" t="s">
        <v>326</v>
      </c>
      <c r="E28" s="7" t="s">
        <v>327</v>
      </c>
      <c r="F28" s="7" t="s">
        <v>30</v>
      </c>
      <c r="G28" s="7" t="s">
        <v>31</v>
      </c>
      <c r="H28" s="7" t="s">
        <v>253</v>
      </c>
      <c r="I28" s="7" t="s">
        <v>328</v>
      </c>
      <c r="J28" s="14" t="s">
        <v>329</v>
      </c>
      <c r="K28" s="15" t="s">
        <v>334</v>
      </c>
      <c r="L28" s="16">
        <v>12</v>
      </c>
      <c r="M28" s="17">
        <v>2.38307</v>
      </c>
      <c r="N28" s="18">
        <f t="shared" si="0"/>
        <v>28.59684</v>
      </c>
      <c r="O28" s="19" t="s">
        <v>37</v>
      </c>
      <c r="P28" s="19">
        <v>6.85</v>
      </c>
      <c r="Q28" s="7" t="s">
        <v>158</v>
      </c>
      <c r="R28" s="6">
        <v>45000</v>
      </c>
      <c r="S28" s="6">
        <v>44999</v>
      </c>
      <c r="T28" s="25">
        <v>28.6</v>
      </c>
      <c r="U28" s="26">
        <v>280.84</v>
      </c>
      <c r="V28" s="27" t="s">
        <v>39</v>
      </c>
      <c r="W28" s="30"/>
      <c r="X28" s="26">
        <v>83</v>
      </c>
      <c r="Y28" s="19">
        <f t="shared" si="1"/>
        <v>195.888354</v>
      </c>
      <c r="Z28" s="32"/>
      <c r="AA28" s="33"/>
    </row>
    <row r="29" s="2" customFormat="1" ht="34" customHeight="1" spans="1:27">
      <c r="A29" s="10"/>
      <c r="B29" s="6" t="s">
        <v>27</v>
      </c>
      <c r="C29" s="6">
        <v>44999</v>
      </c>
      <c r="D29" s="7" t="s">
        <v>326</v>
      </c>
      <c r="E29" s="7" t="s">
        <v>327</v>
      </c>
      <c r="F29" s="7" t="s">
        <v>30</v>
      </c>
      <c r="G29" s="7" t="s">
        <v>31</v>
      </c>
      <c r="H29" s="7" t="s">
        <v>253</v>
      </c>
      <c r="I29" s="7" t="s">
        <v>328</v>
      </c>
      <c r="J29" s="14" t="s">
        <v>329</v>
      </c>
      <c r="K29" s="15" t="s">
        <v>335</v>
      </c>
      <c r="L29" s="16">
        <v>50</v>
      </c>
      <c r="M29" s="17">
        <v>0.58815</v>
      </c>
      <c r="N29" s="18">
        <f t="shared" si="0"/>
        <v>29.4075</v>
      </c>
      <c r="O29" s="19" t="s">
        <v>37</v>
      </c>
      <c r="P29" s="19">
        <v>6.85</v>
      </c>
      <c r="Q29" s="7" t="s">
        <v>158</v>
      </c>
      <c r="R29" s="6">
        <v>45000</v>
      </c>
      <c r="S29" s="6">
        <v>44999</v>
      </c>
      <c r="T29" s="25">
        <v>29.41</v>
      </c>
      <c r="U29" s="26">
        <v>280.84</v>
      </c>
      <c r="V29" s="27" t="s">
        <v>159</v>
      </c>
      <c r="W29" s="30"/>
      <c r="X29" s="26">
        <v>83</v>
      </c>
      <c r="Y29" s="19">
        <f t="shared" si="1"/>
        <v>201.441375</v>
      </c>
      <c r="Z29" s="32"/>
      <c r="AA29" s="33"/>
    </row>
    <row r="30" s="2" customFormat="1" ht="34" customHeight="1" spans="1:27">
      <c r="A30" s="10"/>
      <c r="B30" s="6" t="s">
        <v>27</v>
      </c>
      <c r="C30" s="6">
        <v>44999</v>
      </c>
      <c r="D30" s="7" t="s">
        <v>326</v>
      </c>
      <c r="E30" s="7" t="s">
        <v>327</v>
      </c>
      <c r="F30" s="7" t="s">
        <v>30</v>
      </c>
      <c r="G30" s="7" t="s">
        <v>31</v>
      </c>
      <c r="H30" s="7" t="s">
        <v>253</v>
      </c>
      <c r="I30" s="7" t="s">
        <v>328</v>
      </c>
      <c r="J30" s="14" t="s">
        <v>329</v>
      </c>
      <c r="K30" s="15" t="s">
        <v>336</v>
      </c>
      <c r="L30" s="16">
        <v>50</v>
      </c>
      <c r="M30" s="17">
        <v>0.20831</v>
      </c>
      <c r="N30" s="18">
        <f t="shared" si="0"/>
        <v>10.4155</v>
      </c>
      <c r="O30" s="19" t="s">
        <v>37</v>
      </c>
      <c r="P30" s="19">
        <v>6.85</v>
      </c>
      <c r="Q30" s="7" t="s">
        <v>158</v>
      </c>
      <c r="R30" s="6">
        <v>45000</v>
      </c>
      <c r="S30" s="6">
        <v>44999</v>
      </c>
      <c r="T30" s="25">
        <v>10.42</v>
      </c>
      <c r="U30" s="26">
        <v>280.84</v>
      </c>
      <c r="V30" s="27" t="s">
        <v>118</v>
      </c>
      <c r="W30" s="30"/>
      <c r="X30" s="26">
        <v>83</v>
      </c>
      <c r="Y30" s="19">
        <f t="shared" si="1"/>
        <v>71.346175</v>
      </c>
      <c r="Z30" s="32"/>
      <c r="AA30" s="33"/>
    </row>
    <row r="31" s="2" customFormat="1" ht="34" customHeight="1" spans="1:27">
      <c r="A31" s="10"/>
      <c r="B31" s="6" t="s">
        <v>27</v>
      </c>
      <c r="C31" s="6">
        <v>44999</v>
      </c>
      <c r="D31" s="7" t="s">
        <v>326</v>
      </c>
      <c r="E31" s="7" t="s">
        <v>327</v>
      </c>
      <c r="F31" s="7" t="s">
        <v>30</v>
      </c>
      <c r="G31" s="7" t="s">
        <v>31</v>
      </c>
      <c r="H31" s="7" t="s">
        <v>253</v>
      </c>
      <c r="I31" s="7" t="s">
        <v>328</v>
      </c>
      <c r="J31" s="14" t="s">
        <v>329</v>
      </c>
      <c r="K31" s="15" t="s">
        <v>337</v>
      </c>
      <c r="L31" s="16">
        <v>50</v>
      </c>
      <c r="M31" s="17">
        <v>0.17081</v>
      </c>
      <c r="N31" s="18">
        <f t="shared" si="0"/>
        <v>8.5405</v>
      </c>
      <c r="O31" s="19" t="s">
        <v>37</v>
      </c>
      <c r="P31" s="19">
        <v>6.85</v>
      </c>
      <c r="Q31" s="7" t="s">
        <v>158</v>
      </c>
      <c r="R31" s="6">
        <v>45000</v>
      </c>
      <c r="S31" s="6">
        <v>44999</v>
      </c>
      <c r="T31" s="25">
        <v>8.54</v>
      </c>
      <c r="U31" s="26">
        <v>280.84</v>
      </c>
      <c r="V31" s="27" t="s">
        <v>71</v>
      </c>
      <c r="W31" s="30"/>
      <c r="X31" s="26">
        <v>83</v>
      </c>
      <c r="Y31" s="19">
        <f t="shared" si="1"/>
        <v>58.502425</v>
      </c>
      <c r="Z31" s="32"/>
      <c r="AA31" s="33"/>
    </row>
    <row r="32" s="2" customFormat="1" ht="34" customHeight="1" spans="1:27">
      <c r="A32" s="10"/>
      <c r="B32" s="6" t="s">
        <v>27</v>
      </c>
      <c r="C32" s="6">
        <v>44999</v>
      </c>
      <c r="D32" s="7" t="s">
        <v>326</v>
      </c>
      <c r="E32" s="7" t="s">
        <v>327</v>
      </c>
      <c r="F32" s="7" t="s">
        <v>30</v>
      </c>
      <c r="G32" s="7" t="s">
        <v>31</v>
      </c>
      <c r="H32" s="7" t="s">
        <v>253</v>
      </c>
      <c r="I32" s="7" t="s">
        <v>328</v>
      </c>
      <c r="J32" s="14" t="s">
        <v>329</v>
      </c>
      <c r="K32" s="15" t="s">
        <v>338</v>
      </c>
      <c r="L32" s="16">
        <v>50</v>
      </c>
      <c r="M32" s="17">
        <v>0.39301</v>
      </c>
      <c r="N32" s="18">
        <f t="shared" si="0"/>
        <v>19.6505</v>
      </c>
      <c r="O32" s="19" t="s">
        <v>37</v>
      </c>
      <c r="P32" s="19">
        <v>6.85</v>
      </c>
      <c r="Q32" s="7" t="s">
        <v>158</v>
      </c>
      <c r="R32" s="6">
        <v>45000</v>
      </c>
      <c r="S32" s="6">
        <v>44999</v>
      </c>
      <c r="T32" s="25">
        <v>19.65</v>
      </c>
      <c r="U32" s="26">
        <v>280.84</v>
      </c>
      <c r="V32" s="27" t="s">
        <v>49</v>
      </c>
      <c r="W32" s="30"/>
      <c r="X32" s="26">
        <v>83</v>
      </c>
      <c r="Y32" s="19">
        <f t="shared" si="1"/>
        <v>134.605925</v>
      </c>
      <c r="Z32" s="32"/>
      <c r="AA32" s="33"/>
    </row>
    <row r="33" s="2" customFormat="1" ht="34" customHeight="1" spans="1:27">
      <c r="A33" s="10"/>
      <c r="B33" s="6" t="s">
        <v>27</v>
      </c>
      <c r="C33" s="6">
        <v>44999</v>
      </c>
      <c r="D33" s="7" t="s">
        <v>326</v>
      </c>
      <c r="E33" s="7" t="s">
        <v>327</v>
      </c>
      <c r="F33" s="7" t="s">
        <v>30</v>
      </c>
      <c r="G33" s="7" t="s">
        <v>31</v>
      </c>
      <c r="H33" s="7" t="s">
        <v>253</v>
      </c>
      <c r="I33" s="7" t="s">
        <v>328</v>
      </c>
      <c r="J33" s="14" t="s">
        <v>329</v>
      </c>
      <c r="K33" s="15" t="s">
        <v>339</v>
      </c>
      <c r="L33" s="16">
        <v>50</v>
      </c>
      <c r="M33" s="17">
        <v>0.32913</v>
      </c>
      <c r="N33" s="18">
        <f t="shared" si="0"/>
        <v>16.4565</v>
      </c>
      <c r="O33" s="19" t="s">
        <v>37</v>
      </c>
      <c r="P33" s="19">
        <v>6.85</v>
      </c>
      <c r="Q33" s="7" t="s">
        <v>158</v>
      </c>
      <c r="R33" s="6">
        <v>45000</v>
      </c>
      <c r="S33" s="6">
        <v>44999</v>
      </c>
      <c r="T33" s="25">
        <v>16.46</v>
      </c>
      <c r="U33" s="26">
        <v>280.84</v>
      </c>
      <c r="V33" s="27" t="s">
        <v>39</v>
      </c>
      <c r="W33" s="30"/>
      <c r="X33" s="26">
        <v>83</v>
      </c>
      <c r="Y33" s="19">
        <f t="shared" si="1"/>
        <v>112.727025</v>
      </c>
      <c r="Z33" s="32"/>
      <c r="AA33" s="33"/>
    </row>
    <row r="34" s="2" customFormat="1" ht="34" customHeight="1" spans="1:27">
      <c r="A34" s="10"/>
      <c r="B34" s="6" t="s">
        <v>27</v>
      </c>
      <c r="C34" s="6">
        <v>44999</v>
      </c>
      <c r="D34" s="7" t="s">
        <v>326</v>
      </c>
      <c r="E34" s="7" t="s">
        <v>327</v>
      </c>
      <c r="F34" s="7" t="s">
        <v>30</v>
      </c>
      <c r="G34" s="7" t="s">
        <v>31</v>
      </c>
      <c r="H34" s="7" t="s">
        <v>253</v>
      </c>
      <c r="I34" s="7" t="s">
        <v>328</v>
      </c>
      <c r="J34" s="14" t="s">
        <v>329</v>
      </c>
      <c r="K34" s="15" t="s">
        <v>340</v>
      </c>
      <c r="L34" s="16">
        <v>50</v>
      </c>
      <c r="M34" s="17">
        <v>0.34681</v>
      </c>
      <c r="N34" s="18">
        <f t="shared" si="0"/>
        <v>17.3405</v>
      </c>
      <c r="O34" s="19" t="s">
        <v>37</v>
      </c>
      <c r="P34" s="19">
        <v>6.85</v>
      </c>
      <c r="Q34" s="7" t="s">
        <v>158</v>
      </c>
      <c r="R34" s="6">
        <v>45000</v>
      </c>
      <c r="S34" s="6">
        <v>44999</v>
      </c>
      <c r="T34" s="25">
        <v>17.34</v>
      </c>
      <c r="U34" s="26">
        <v>280.84</v>
      </c>
      <c r="V34" s="27" t="s">
        <v>159</v>
      </c>
      <c r="W34" s="30"/>
      <c r="X34" s="26">
        <v>83</v>
      </c>
      <c r="Y34" s="19">
        <f t="shared" si="1"/>
        <v>118.782425</v>
      </c>
      <c r="Z34" s="32"/>
      <c r="AA34" s="33"/>
    </row>
    <row r="35" s="2" customFormat="1" ht="34" customHeight="1" spans="1:27">
      <c r="A35" s="10"/>
      <c r="B35" s="6" t="s">
        <v>27</v>
      </c>
      <c r="C35" s="6">
        <v>44999</v>
      </c>
      <c r="D35" s="7" t="s">
        <v>326</v>
      </c>
      <c r="E35" s="7" t="s">
        <v>327</v>
      </c>
      <c r="F35" s="7" t="s">
        <v>30</v>
      </c>
      <c r="G35" s="7" t="s">
        <v>31</v>
      </c>
      <c r="H35" s="7" t="s">
        <v>253</v>
      </c>
      <c r="I35" s="7" t="s">
        <v>328</v>
      </c>
      <c r="J35" s="14" t="s">
        <v>329</v>
      </c>
      <c r="K35" s="15" t="s">
        <v>341</v>
      </c>
      <c r="L35" s="16">
        <v>50</v>
      </c>
      <c r="M35" s="17">
        <v>0.29924</v>
      </c>
      <c r="N35" s="18">
        <f t="shared" si="0"/>
        <v>14.962</v>
      </c>
      <c r="O35" s="19" t="s">
        <v>37</v>
      </c>
      <c r="P35" s="19">
        <v>6.85</v>
      </c>
      <c r="Q35" s="7" t="s">
        <v>158</v>
      </c>
      <c r="R35" s="6">
        <v>45000</v>
      </c>
      <c r="S35" s="6">
        <v>44999</v>
      </c>
      <c r="T35" s="25">
        <v>14.96</v>
      </c>
      <c r="U35" s="26">
        <v>280.84</v>
      </c>
      <c r="V35" s="27" t="s">
        <v>118</v>
      </c>
      <c r="W35" s="30"/>
      <c r="X35" s="26">
        <v>83</v>
      </c>
      <c r="Y35" s="19">
        <f t="shared" si="1"/>
        <v>102.4897</v>
      </c>
      <c r="Z35" s="32"/>
      <c r="AA35" s="33"/>
    </row>
    <row r="36" s="2" customFormat="1" ht="34" customHeight="1" spans="1:27">
      <c r="A36" s="10"/>
      <c r="B36" s="6" t="s">
        <v>27</v>
      </c>
      <c r="C36" s="6">
        <v>44999</v>
      </c>
      <c r="D36" s="7" t="s">
        <v>326</v>
      </c>
      <c r="E36" s="7" t="s">
        <v>327</v>
      </c>
      <c r="F36" s="7" t="s">
        <v>30</v>
      </c>
      <c r="G36" s="7" t="s">
        <v>31</v>
      </c>
      <c r="H36" s="7" t="s">
        <v>253</v>
      </c>
      <c r="I36" s="7" t="s">
        <v>328</v>
      </c>
      <c r="J36" s="14" t="s">
        <v>329</v>
      </c>
      <c r="K36" s="15" t="s">
        <v>342</v>
      </c>
      <c r="L36" s="16">
        <v>50</v>
      </c>
      <c r="M36" s="17">
        <v>0.26201</v>
      </c>
      <c r="N36" s="18">
        <f t="shared" si="0"/>
        <v>13.1005</v>
      </c>
      <c r="O36" s="19" t="s">
        <v>37</v>
      </c>
      <c r="P36" s="19">
        <v>6.85</v>
      </c>
      <c r="Q36" s="7" t="s">
        <v>158</v>
      </c>
      <c r="R36" s="6">
        <v>45000</v>
      </c>
      <c r="S36" s="6">
        <v>44999</v>
      </c>
      <c r="T36" s="25">
        <v>13.1</v>
      </c>
      <c r="U36" s="26">
        <v>280.84</v>
      </c>
      <c r="V36" s="27" t="s">
        <v>316</v>
      </c>
      <c r="W36" s="30"/>
      <c r="X36" s="26">
        <v>83</v>
      </c>
      <c r="Y36" s="19">
        <f t="shared" si="1"/>
        <v>89.738425</v>
      </c>
      <c r="Z36" s="32"/>
      <c r="AA36" s="33"/>
    </row>
    <row r="37" s="2" customFormat="1" ht="34" customHeight="1" spans="1:27">
      <c r="A37" s="5"/>
      <c r="B37" s="6" t="s">
        <v>27</v>
      </c>
      <c r="C37" s="6">
        <v>44999</v>
      </c>
      <c r="D37" s="7" t="s">
        <v>326</v>
      </c>
      <c r="E37" s="7" t="s">
        <v>327</v>
      </c>
      <c r="F37" s="7" t="s">
        <v>30</v>
      </c>
      <c r="G37" s="7" t="s">
        <v>31</v>
      </c>
      <c r="H37" s="7" t="s">
        <v>253</v>
      </c>
      <c r="I37" s="7" t="s">
        <v>328</v>
      </c>
      <c r="J37" s="14" t="s">
        <v>329</v>
      </c>
      <c r="K37" s="15" t="s">
        <v>343</v>
      </c>
      <c r="L37" s="16">
        <v>50</v>
      </c>
      <c r="M37" s="17">
        <v>0.26736</v>
      </c>
      <c r="N37" s="18">
        <f t="shared" si="0"/>
        <v>13.368</v>
      </c>
      <c r="O37" s="19" t="s">
        <v>37</v>
      </c>
      <c r="P37" s="19">
        <v>6.85</v>
      </c>
      <c r="Q37" s="7" t="s">
        <v>158</v>
      </c>
      <c r="R37" s="6">
        <v>45000</v>
      </c>
      <c r="S37" s="6">
        <v>44999</v>
      </c>
      <c r="T37" s="25">
        <v>13.37</v>
      </c>
      <c r="U37" s="26">
        <v>280.84</v>
      </c>
      <c r="V37" s="27" t="s">
        <v>49</v>
      </c>
      <c r="W37" s="28"/>
      <c r="X37" s="26">
        <v>83</v>
      </c>
      <c r="Y37" s="19">
        <f t="shared" si="1"/>
        <v>91.5708</v>
      </c>
      <c r="Z37" s="32"/>
      <c r="AA37" s="33"/>
    </row>
    <row r="38" s="2" customFormat="1" ht="58" customHeight="1" spans="1:27">
      <c r="A38" s="5">
        <v>45007</v>
      </c>
      <c r="B38" s="6" t="s">
        <v>27</v>
      </c>
      <c r="C38" s="6">
        <v>44996</v>
      </c>
      <c r="D38" s="7" t="s">
        <v>326</v>
      </c>
      <c r="E38" s="7" t="s">
        <v>344</v>
      </c>
      <c r="F38" s="7" t="s">
        <v>30</v>
      </c>
      <c r="G38" s="7" t="s">
        <v>31</v>
      </c>
      <c r="H38" s="7" t="s">
        <v>32</v>
      </c>
      <c r="I38" s="7" t="s">
        <v>345</v>
      </c>
      <c r="J38" s="14" t="s">
        <v>346</v>
      </c>
      <c r="K38" s="15" t="s">
        <v>347</v>
      </c>
      <c r="L38" s="16">
        <v>1000</v>
      </c>
      <c r="M38" s="17" t="s">
        <v>348</v>
      </c>
      <c r="N38" s="18">
        <f t="shared" si="0"/>
        <v>454.48</v>
      </c>
      <c r="O38" s="19" t="s">
        <v>37</v>
      </c>
      <c r="P38" s="19">
        <v>6.85</v>
      </c>
      <c r="Q38" s="7" t="s">
        <v>48</v>
      </c>
      <c r="R38" s="6">
        <v>45000</v>
      </c>
      <c r="S38" s="6">
        <v>44999</v>
      </c>
      <c r="T38" s="25">
        <v>454.48</v>
      </c>
      <c r="U38" s="26">
        <v>504.48</v>
      </c>
      <c r="V38" s="27" t="s">
        <v>49</v>
      </c>
      <c r="W38" s="28" t="s">
        <v>349</v>
      </c>
      <c r="X38" s="26">
        <v>50</v>
      </c>
      <c r="Y38" s="19">
        <f t="shared" si="1"/>
        <v>3113.188</v>
      </c>
      <c r="Z38" s="32"/>
      <c r="AA38" s="33"/>
    </row>
    <row r="39" s="2" customFormat="1" ht="55" customHeight="1" spans="1:27">
      <c r="A39" s="5">
        <v>45007</v>
      </c>
      <c r="B39" s="6" t="s">
        <v>27</v>
      </c>
      <c r="C39" s="6">
        <v>44972</v>
      </c>
      <c r="D39" s="7" t="s">
        <v>350</v>
      </c>
      <c r="E39" s="7" t="s">
        <v>351</v>
      </c>
      <c r="F39" s="7" t="s">
        <v>30</v>
      </c>
      <c r="G39" s="7" t="s">
        <v>31</v>
      </c>
      <c r="H39" s="7" t="s">
        <v>32</v>
      </c>
      <c r="I39" s="7" t="s">
        <v>352</v>
      </c>
      <c r="J39" s="14" t="s">
        <v>353</v>
      </c>
      <c r="K39" s="15" t="s">
        <v>354</v>
      </c>
      <c r="L39" s="16">
        <v>25</v>
      </c>
      <c r="M39" s="17" t="s">
        <v>355</v>
      </c>
      <c r="N39" s="18">
        <f t="shared" si="0"/>
        <v>7407.5</v>
      </c>
      <c r="O39" s="19" t="s">
        <v>37</v>
      </c>
      <c r="P39" s="19">
        <v>6.75</v>
      </c>
      <c r="Q39" s="7" t="s">
        <v>48</v>
      </c>
      <c r="R39" s="6">
        <v>44982</v>
      </c>
      <c r="S39" s="6">
        <v>45000</v>
      </c>
      <c r="T39" s="25">
        <v>7407.5</v>
      </c>
      <c r="U39" s="26">
        <v>7647.45</v>
      </c>
      <c r="V39" s="27" t="s">
        <v>39</v>
      </c>
      <c r="W39" s="28" t="s">
        <v>356</v>
      </c>
      <c r="X39" s="26">
        <v>249</v>
      </c>
      <c r="Y39" s="19">
        <f t="shared" si="1"/>
        <v>50000.625</v>
      </c>
      <c r="Z39" s="32"/>
      <c r="AA39" s="33"/>
    </row>
    <row r="40" s="2" customFormat="1" ht="55" customHeight="1" spans="1:27">
      <c r="A40" s="5">
        <v>45008</v>
      </c>
      <c r="B40" s="6" t="s">
        <v>27</v>
      </c>
      <c r="C40" s="6">
        <v>45002</v>
      </c>
      <c r="D40" s="7" t="s">
        <v>357</v>
      </c>
      <c r="E40" s="7" t="s">
        <v>358</v>
      </c>
      <c r="F40" s="7" t="s">
        <v>122</v>
      </c>
      <c r="G40" s="7" t="s">
        <v>31</v>
      </c>
      <c r="H40" s="7" t="s">
        <v>359</v>
      </c>
      <c r="I40" s="13" t="s">
        <v>360</v>
      </c>
      <c r="J40" s="14" t="s">
        <v>361</v>
      </c>
      <c r="K40" s="15" t="s">
        <v>362</v>
      </c>
      <c r="L40" s="16">
        <v>100</v>
      </c>
      <c r="M40" s="17">
        <v>1.17</v>
      </c>
      <c r="N40" s="18">
        <f t="shared" si="0"/>
        <v>117</v>
      </c>
      <c r="O40" s="19" t="s">
        <v>37</v>
      </c>
      <c r="P40" s="19">
        <v>6.85</v>
      </c>
      <c r="Q40" s="7" t="s">
        <v>127</v>
      </c>
      <c r="R40" s="6">
        <v>45007</v>
      </c>
      <c r="S40" s="6">
        <v>45006</v>
      </c>
      <c r="T40" s="25">
        <v>117</v>
      </c>
      <c r="U40" s="26">
        <v>189</v>
      </c>
      <c r="V40" s="27" t="s">
        <v>71</v>
      </c>
      <c r="W40" s="28" t="s">
        <v>363</v>
      </c>
      <c r="X40" s="26">
        <v>50</v>
      </c>
      <c r="Y40" s="19">
        <f t="shared" si="1"/>
        <v>801.45</v>
      </c>
      <c r="Z40" s="32"/>
      <c r="AA40" s="33"/>
    </row>
    <row r="41" s="2" customFormat="1" ht="55" customHeight="1" spans="1:27">
      <c r="A41" s="5">
        <v>45014</v>
      </c>
      <c r="B41" s="6" t="s">
        <v>27</v>
      </c>
      <c r="C41" s="6">
        <v>45008</v>
      </c>
      <c r="D41" s="7" t="s">
        <v>364</v>
      </c>
      <c r="E41" s="7" t="s">
        <v>365</v>
      </c>
      <c r="F41" s="7" t="s">
        <v>30</v>
      </c>
      <c r="G41" s="7" t="s">
        <v>31</v>
      </c>
      <c r="H41" s="7" t="s">
        <v>32</v>
      </c>
      <c r="I41" s="13" t="s">
        <v>366</v>
      </c>
      <c r="J41" s="14" t="s">
        <v>34</v>
      </c>
      <c r="K41" s="15" t="s">
        <v>367</v>
      </c>
      <c r="L41" s="16">
        <v>250</v>
      </c>
      <c r="M41" s="17" t="s">
        <v>368</v>
      </c>
      <c r="N41" s="18">
        <f t="shared" si="0"/>
        <v>1003.65</v>
      </c>
      <c r="O41" s="19" t="s">
        <v>37</v>
      </c>
      <c r="P41" s="19">
        <v>6.85</v>
      </c>
      <c r="Q41" s="7" t="s">
        <v>158</v>
      </c>
      <c r="R41" s="6">
        <v>45009</v>
      </c>
      <c r="S41" s="6">
        <v>45008</v>
      </c>
      <c r="T41" s="25">
        <v>1003.65</v>
      </c>
      <c r="U41" s="26">
        <v>1053.65</v>
      </c>
      <c r="V41" s="27" t="s">
        <v>118</v>
      </c>
      <c r="W41" s="28" t="s">
        <v>369</v>
      </c>
      <c r="X41" s="26">
        <v>50</v>
      </c>
      <c r="Y41" s="19">
        <f t="shared" si="1"/>
        <v>6875.0025</v>
      </c>
      <c r="Z41" s="32"/>
      <c r="AA41" s="15" t="s">
        <v>370</v>
      </c>
    </row>
  </sheetData>
  <autoFilter ref="A1:AA41">
    <extLst/>
  </autoFilter>
  <mergeCells count="6">
    <mergeCell ref="A21:A25"/>
    <mergeCell ref="A26:A37"/>
    <mergeCell ref="W9:W10"/>
    <mergeCell ref="W11:W17"/>
    <mergeCell ref="W21:W25"/>
    <mergeCell ref="W26:W37"/>
  </mergeCells>
  <dataValidations count="4">
    <dataValidation type="list" allowBlank="1" showInputMessage="1" showErrorMessage="1" sqref="F1">
      <formula1>"商城订单,线下订单"</formula1>
    </dataValidation>
    <dataValidation type="list" allowBlank="1" showInputMessage="1" showErrorMessage="1" sqref="G1">
      <formula1>"散客,一般合作客户,★★ 客户,★★★ 客户,★★★★ 客户,★★★★★ 客户"</formula1>
    </dataValidation>
    <dataValidation type="list" allowBlank="1" showInputMessage="1" showErrorMessage="1" sqref="V1">
      <formula1>"林建平, 梁晋伟, 张晓华, 马萃茹"</formula1>
    </dataValidation>
    <dataValidation type="list" allowBlank="1" showInputMessage="1" showErrorMessage="1" promptTitle="币种" prompt="RMB，USD" sqref="O1">
      <formula1>"USD, RMB, EUR"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9"/>
  <sheetViews>
    <sheetView topLeftCell="A12" workbookViewId="0">
      <selection activeCell="A19" sqref="A19"/>
    </sheetView>
  </sheetViews>
  <sheetFormatPr defaultColWidth="9" defaultRowHeight="13.5"/>
  <cols>
    <col min="1" max="1" width="12.625" customWidth="1"/>
    <col min="2" max="2" width="12.875" customWidth="1"/>
    <col min="3" max="3" width="13.375" customWidth="1"/>
    <col min="4" max="4" width="23.5" customWidth="1"/>
    <col min="5" max="5" width="19.5" customWidth="1"/>
    <col min="6" max="6" width="11.875" customWidth="1"/>
    <col min="7" max="7" width="14.5" customWidth="1"/>
    <col min="8" max="8" width="11.5" customWidth="1"/>
    <col min="9" max="9" width="20.5" customWidth="1"/>
    <col min="10" max="10" width="22.875" customWidth="1"/>
    <col min="11" max="11" width="22.125" customWidth="1"/>
    <col min="12" max="12" width="10.5" customWidth="1"/>
    <col min="14" max="14" width="12.375" customWidth="1"/>
    <col min="17" max="17" width="11.875" customWidth="1"/>
    <col min="18" max="21" width="16.375" customWidth="1"/>
    <col min="22" max="22" width="13.625" customWidth="1"/>
    <col min="23" max="23" width="22.7583333333333" customWidth="1"/>
    <col min="24" max="24" width="18.875" customWidth="1"/>
    <col min="25" max="27" width="16.125" customWidth="1"/>
  </cols>
  <sheetData>
    <row r="1" s="1" customFormat="1" ht="68" customHeight="1" spans="1:2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11" t="s">
        <v>11</v>
      </c>
      <c r="M1" s="3" t="s">
        <v>12</v>
      </c>
      <c r="N1" s="12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22" t="s">
        <v>19</v>
      </c>
      <c r="U1" s="23" t="s">
        <v>20</v>
      </c>
      <c r="V1" s="23" t="s">
        <v>21</v>
      </c>
      <c r="W1" s="3" t="s">
        <v>22</v>
      </c>
      <c r="X1" s="24" t="s">
        <v>23</v>
      </c>
      <c r="Y1" s="23" t="s">
        <v>24</v>
      </c>
      <c r="Z1" s="3" t="s">
        <v>25</v>
      </c>
      <c r="AA1" s="3" t="s">
        <v>26</v>
      </c>
    </row>
    <row r="2" s="2" customFormat="1" ht="58" customHeight="1" spans="1:27">
      <c r="A2" s="5">
        <v>45020</v>
      </c>
      <c r="B2" s="6" t="s">
        <v>27</v>
      </c>
      <c r="C2" s="6">
        <v>45002</v>
      </c>
      <c r="D2" s="7" t="s">
        <v>371</v>
      </c>
      <c r="E2" s="7" t="s">
        <v>372</v>
      </c>
      <c r="F2" s="7" t="s">
        <v>30</v>
      </c>
      <c r="G2" s="7" t="s">
        <v>31</v>
      </c>
      <c r="H2" s="7" t="s">
        <v>84</v>
      </c>
      <c r="I2" s="13" t="s">
        <v>85</v>
      </c>
      <c r="J2" s="14" t="s">
        <v>86</v>
      </c>
      <c r="K2" s="15" t="s">
        <v>373</v>
      </c>
      <c r="L2" s="16">
        <v>10</v>
      </c>
      <c r="M2" s="17" t="s">
        <v>374</v>
      </c>
      <c r="N2" s="18">
        <f t="shared" ref="N2:N7" si="0">L2*M2</f>
        <v>170</v>
      </c>
      <c r="O2" s="19" t="s">
        <v>37</v>
      </c>
      <c r="P2" s="19">
        <v>6.85</v>
      </c>
      <c r="Q2" s="7" t="s">
        <v>158</v>
      </c>
      <c r="R2" s="6">
        <v>45002</v>
      </c>
      <c r="S2" s="6">
        <v>45002</v>
      </c>
      <c r="T2" s="25">
        <v>170</v>
      </c>
      <c r="U2" s="26">
        <v>210</v>
      </c>
      <c r="V2" s="27" t="s">
        <v>39</v>
      </c>
      <c r="W2" s="28" t="s">
        <v>375</v>
      </c>
      <c r="X2" s="26">
        <v>40</v>
      </c>
      <c r="Y2" s="19">
        <f t="shared" ref="Y2:Y19" si="1">N2*P2</f>
        <v>1164.5</v>
      </c>
      <c r="Z2" s="32"/>
      <c r="AA2" s="15"/>
    </row>
    <row r="3" s="2" customFormat="1" ht="55" customHeight="1" spans="1:27">
      <c r="A3" s="5">
        <v>45017</v>
      </c>
      <c r="B3" s="6" t="s">
        <v>27</v>
      </c>
      <c r="C3" s="6">
        <v>45009</v>
      </c>
      <c r="D3" s="7" t="s">
        <v>376</v>
      </c>
      <c r="E3" s="7" t="s">
        <v>377</v>
      </c>
      <c r="F3" s="7" t="s">
        <v>122</v>
      </c>
      <c r="G3" s="7" t="s">
        <v>378</v>
      </c>
      <c r="H3" s="7" t="s">
        <v>32</v>
      </c>
      <c r="I3" s="7" t="s">
        <v>379</v>
      </c>
      <c r="J3" s="14" t="s">
        <v>380</v>
      </c>
      <c r="K3" s="15" t="s">
        <v>381</v>
      </c>
      <c r="L3" s="16">
        <v>2066</v>
      </c>
      <c r="M3" s="17" t="s">
        <v>382</v>
      </c>
      <c r="N3" s="18">
        <f t="shared" si="0"/>
        <v>78425.36</v>
      </c>
      <c r="O3" s="19" t="s">
        <v>37</v>
      </c>
      <c r="P3" s="19">
        <v>6.85</v>
      </c>
      <c r="Q3" s="7" t="s">
        <v>127</v>
      </c>
      <c r="R3" s="6">
        <v>45013</v>
      </c>
      <c r="S3" s="6">
        <v>45012</v>
      </c>
      <c r="T3" s="25">
        <v>78425.36</v>
      </c>
      <c r="U3" s="26">
        <v>78425.36</v>
      </c>
      <c r="V3" s="27" t="s">
        <v>118</v>
      </c>
      <c r="W3" s="28" t="s">
        <v>383</v>
      </c>
      <c r="X3" s="26">
        <v>180</v>
      </c>
      <c r="Y3" s="19">
        <f t="shared" si="1"/>
        <v>537213.716</v>
      </c>
      <c r="Z3" s="32"/>
      <c r="AA3" s="33"/>
    </row>
    <row r="4" s="2" customFormat="1" ht="55" customHeight="1" spans="1:27">
      <c r="A4" s="5">
        <v>45026</v>
      </c>
      <c r="B4" s="6" t="s">
        <v>27</v>
      </c>
      <c r="C4" s="6">
        <v>45009</v>
      </c>
      <c r="D4" s="7" t="s">
        <v>376</v>
      </c>
      <c r="E4" s="7" t="s">
        <v>377</v>
      </c>
      <c r="F4" s="7" t="s">
        <v>122</v>
      </c>
      <c r="G4" s="7" t="s">
        <v>378</v>
      </c>
      <c r="H4" s="7" t="s">
        <v>32</v>
      </c>
      <c r="I4" s="7" t="s">
        <v>379</v>
      </c>
      <c r="J4" s="14" t="s">
        <v>380</v>
      </c>
      <c r="K4" s="15" t="s">
        <v>381</v>
      </c>
      <c r="L4" s="16">
        <v>2500</v>
      </c>
      <c r="M4" s="17" t="s">
        <v>382</v>
      </c>
      <c r="N4" s="18">
        <f t="shared" si="0"/>
        <v>94900</v>
      </c>
      <c r="O4" s="19" t="s">
        <v>37</v>
      </c>
      <c r="P4" s="19">
        <v>6.85</v>
      </c>
      <c r="Q4" s="7" t="s">
        <v>127</v>
      </c>
      <c r="R4" s="6">
        <v>45013</v>
      </c>
      <c r="S4" s="6">
        <v>45012</v>
      </c>
      <c r="T4" s="25">
        <v>94900</v>
      </c>
      <c r="U4" s="25">
        <v>94900</v>
      </c>
      <c r="V4" s="27" t="s">
        <v>118</v>
      </c>
      <c r="W4" s="28" t="s">
        <v>384</v>
      </c>
      <c r="X4" s="26">
        <v>180</v>
      </c>
      <c r="Y4" s="19">
        <f t="shared" si="1"/>
        <v>650065</v>
      </c>
      <c r="Z4" s="32"/>
      <c r="AA4" s="33"/>
    </row>
    <row r="5" s="2" customFormat="1" ht="55" customHeight="1" spans="1:27">
      <c r="A5" s="5">
        <v>45020</v>
      </c>
      <c r="B5" s="6" t="s">
        <v>27</v>
      </c>
      <c r="C5" s="6">
        <v>45016</v>
      </c>
      <c r="D5" s="7" t="s">
        <v>385</v>
      </c>
      <c r="E5" s="7" t="s">
        <v>386</v>
      </c>
      <c r="F5" s="7" t="s">
        <v>30</v>
      </c>
      <c r="G5" s="7" t="s">
        <v>31</v>
      </c>
      <c r="H5" s="7" t="s">
        <v>32</v>
      </c>
      <c r="I5" s="7" t="s">
        <v>387</v>
      </c>
      <c r="J5" s="14" t="s">
        <v>388</v>
      </c>
      <c r="K5" s="15" t="s">
        <v>389</v>
      </c>
      <c r="L5" s="16">
        <v>20</v>
      </c>
      <c r="M5" s="17" t="s">
        <v>390</v>
      </c>
      <c r="N5" s="18">
        <f t="shared" si="0"/>
        <v>8.7978</v>
      </c>
      <c r="O5" s="19" t="s">
        <v>37</v>
      </c>
      <c r="P5" s="19">
        <v>6.85</v>
      </c>
      <c r="Q5" s="7" t="s">
        <v>48</v>
      </c>
      <c r="R5" s="6">
        <v>45017</v>
      </c>
      <c r="S5" s="6">
        <v>45016</v>
      </c>
      <c r="T5" s="25">
        <v>8.8</v>
      </c>
      <c r="U5" s="26">
        <v>8.8</v>
      </c>
      <c r="V5" s="27" t="s">
        <v>49</v>
      </c>
      <c r="W5" s="28" t="s">
        <v>391</v>
      </c>
      <c r="X5" s="26" t="s">
        <v>392</v>
      </c>
      <c r="Y5" s="19">
        <f t="shared" si="1"/>
        <v>60.26493</v>
      </c>
      <c r="Z5" s="32"/>
      <c r="AA5" s="33"/>
    </row>
    <row r="6" s="2" customFormat="1" ht="55" customHeight="1" spans="1:27">
      <c r="A6" s="10">
        <v>45029</v>
      </c>
      <c r="B6" s="6" t="s">
        <v>27</v>
      </c>
      <c r="C6" s="6">
        <v>45026</v>
      </c>
      <c r="D6" s="7" t="s">
        <v>393</v>
      </c>
      <c r="E6" s="7" t="s">
        <v>394</v>
      </c>
      <c r="F6" s="7" t="s">
        <v>395</v>
      </c>
      <c r="G6" s="7" t="s">
        <v>31</v>
      </c>
      <c r="H6" s="7" t="s">
        <v>32</v>
      </c>
      <c r="I6" s="13" t="s">
        <v>396</v>
      </c>
      <c r="J6" s="14" t="s">
        <v>397</v>
      </c>
      <c r="K6" s="15" t="s">
        <v>398</v>
      </c>
      <c r="L6" s="16">
        <v>5</v>
      </c>
      <c r="M6" s="17" t="s">
        <v>399</v>
      </c>
      <c r="N6" s="18">
        <f t="shared" si="0"/>
        <v>95</v>
      </c>
      <c r="O6" s="19" t="s">
        <v>37</v>
      </c>
      <c r="P6" s="19">
        <v>6.85</v>
      </c>
      <c r="Q6" s="7" t="s">
        <v>48</v>
      </c>
      <c r="R6" s="6">
        <v>45027</v>
      </c>
      <c r="S6" s="6">
        <v>45026</v>
      </c>
      <c r="T6" s="25">
        <v>95</v>
      </c>
      <c r="U6" s="26">
        <v>174.2</v>
      </c>
      <c r="V6" s="27" t="s">
        <v>39</v>
      </c>
      <c r="W6" s="30" t="s">
        <v>400</v>
      </c>
      <c r="X6" s="26">
        <v>50</v>
      </c>
      <c r="Y6" s="19">
        <f t="shared" si="1"/>
        <v>650.75</v>
      </c>
      <c r="Z6" s="32"/>
      <c r="AA6" s="33"/>
    </row>
    <row r="7" s="2" customFormat="1" ht="55" customHeight="1" spans="1:27">
      <c r="A7" s="5"/>
      <c r="B7" s="6" t="s">
        <v>27</v>
      </c>
      <c r="C7" s="6">
        <v>45026</v>
      </c>
      <c r="D7" s="7" t="s">
        <v>393</v>
      </c>
      <c r="E7" s="7" t="s">
        <v>394</v>
      </c>
      <c r="F7" s="7" t="s">
        <v>395</v>
      </c>
      <c r="G7" s="7" t="s">
        <v>31</v>
      </c>
      <c r="H7" s="7" t="s">
        <v>32</v>
      </c>
      <c r="I7" s="7" t="s">
        <v>396</v>
      </c>
      <c r="J7" s="14" t="s">
        <v>397</v>
      </c>
      <c r="K7" s="15" t="s">
        <v>401</v>
      </c>
      <c r="L7" s="16">
        <v>5</v>
      </c>
      <c r="M7" s="17" t="s">
        <v>402</v>
      </c>
      <c r="N7" s="18">
        <f t="shared" si="0"/>
        <v>29.2</v>
      </c>
      <c r="O7" s="19" t="s">
        <v>37</v>
      </c>
      <c r="P7" s="19">
        <v>6.85</v>
      </c>
      <c r="Q7" s="7" t="s">
        <v>48</v>
      </c>
      <c r="R7" s="6">
        <v>45027</v>
      </c>
      <c r="S7" s="6">
        <v>45026</v>
      </c>
      <c r="T7" s="25">
        <v>29.2</v>
      </c>
      <c r="U7" s="26">
        <v>174.2</v>
      </c>
      <c r="V7" s="27" t="s">
        <v>118</v>
      </c>
      <c r="W7" s="28"/>
      <c r="X7" s="26">
        <v>50</v>
      </c>
      <c r="Y7" s="19">
        <f t="shared" si="1"/>
        <v>200.02</v>
      </c>
      <c r="Z7" s="32"/>
      <c r="AA7" s="33"/>
    </row>
    <row r="8" s="2" customFormat="1" ht="55" customHeight="1" spans="1:27">
      <c r="A8" s="5">
        <v>45027</v>
      </c>
      <c r="B8" s="6" t="s">
        <v>27</v>
      </c>
      <c r="C8" s="6">
        <v>45024</v>
      </c>
      <c r="D8" s="7" t="s">
        <v>403</v>
      </c>
      <c r="E8" s="7" t="s">
        <v>404</v>
      </c>
      <c r="F8" s="7" t="s">
        <v>122</v>
      </c>
      <c r="G8" s="7" t="s">
        <v>31</v>
      </c>
      <c r="H8" s="7" t="s">
        <v>32</v>
      </c>
      <c r="I8" s="13" t="s">
        <v>405</v>
      </c>
      <c r="J8" s="14" t="s">
        <v>34</v>
      </c>
      <c r="K8" s="15" t="s">
        <v>406</v>
      </c>
      <c r="L8" s="16">
        <v>500</v>
      </c>
      <c r="M8" s="17" t="s">
        <v>407</v>
      </c>
      <c r="N8" s="18">
        <v>5247.13</v>
      </c>
      <c r="O8" s="19" t="s">
        <v>37</v>
      </c>
      <c r="P8" s="19">
        <v>6.85</v>
      </c>
      <c r="Q8" s="7" t="s">
        <v>158</v>
      </c>
      <c r="R8" s="6">
        <v>45026</v>
      </c>
      <c r="S8" s="6">
        <v>45024</v>
      </c>
      <c r="T8" s="25">
        <v>5247.13</v>
      </c>
      <c r="U8" s="25">
        <v>5297.13</v>
      </c>
      <c r="V8" s="27" t="s">
        <v>408</v>
      </c>
      <c r="W8" s="28" t="s">
        <v>409</v>
      </c>
      <c r="X8" s="26">
        <v>50</v>
      </c>
      <c r="Y8" s="19">
        <f t="shared" si="1"/>
        <v>35942.8405</v>
      </c>
      <c r="Z8" s="32"/>
      <c r="AA8" s="33"/>
    </row>
    <row r="9" s="2" customFormat="1" ht="55" customHeight="1" spans="1:27">
      <c r="A9" s="5">
        <v>45030</v>
      </c>
      <c r="B9" s="6" t="s">
        <v>27</v>
      </c>
      <c r="C9" s="6">
        <v>45029</v>
      </c>
      <c r="D9" s="7" t="s">
        <v>410</v>
      </c>
      <c r="E9" s="7" t="s">
        <v>411</v>
      </c>
      <c r="F9" s="7" t="s">
        <v>395</v>
      </c>
      <c r="G9" s="7" t="s">
        <v>31</v>
      </c>
      <c r="H9" s="7" t="s">
        <v>32</v>
      </c>
      <c r="I9" s="13" t="s">
        <v>412</v>
      </c>
      <c r="J9" s="14" t="s">
        <v>413</v>
      </c>
      <c r="K9" s="15" t="s">
        <v>414</v>
      </c>
      <c r="L9" s="16">
        <v>120</v>
      </c>
      <c r="M9" s="17" t="s">
        <v>415</v>
      </c>
      <c r="N9" s="18">
        <f t="shared" ref="N9:N19" si="2">L9*M9</f>
        <v>1226.4</v>
      </c>
      <c r="O9" s="19" t="s">
        <v>37</v>
      </c>
      <c r="P9" s="19">
        <v>6.85</v>
      </c>
      <c r="Q9" s="7" t="s">
        <v>158</v>
      </c>
      <c r="R9" s="6">
        <v>45029</v>
      </c>
      <c r="S9" s="6">
        <v>45029</v>
      </c>
      <c r="T9" s="25">
        <v>1226.4</v>
      </c>
      <c r="U9" s="26">
        <v>1226.4</v>
      </c>
      <c r="V9" s="27" t="s">
        <v>39</v>
      </c>
      <c r="W9" s="28" t="s">
        <v>416</v>
      </c>
      <c r="X9" s="26" t="s">
        <v>417</v>
      </c>
      <c r="Y9" s="19">
        <f t="shared" si="1"/>
        <v>8400.84</v>
      </c>
      <c r="Z9" s="40" t="s">
        <v>418</v>
      </c>
      <c r="AA9" s="33"/>
    </row>
    <row r="10" s="2" customFormat="1" ht="55" customHeight="1" spans="1:27">
      <c r="A10" s="5">
        <v>45035</v>
      </c>
      <c r="B10" s="6" t="s">
        <v>27</v>
      </c>
      <c r="C10" s="6">
        <v>45009</v>
      </c>
      <c r="D10" s="7" t="s">
        <v>376</v>
      </c>
      <c r="E10" s="7" t="s">
        <v>377</v>
      </c>
      <c r="F10" s="7" t="s">
        <v>122</v>
      </c>
      <c r="G10" s="7" t="s">
        <v>378</v>
      </c>
      <c r="H10" s="7" t="s">
        <v>32</v>
      </c>
      <c r="I10" s="7" t="s">
        <v>379</v>
      </c>
      <c r="J10" s="14" t="s">
        <v>380</v>
      </c>
      <c r="K10" s="15" t="s">
        <v>381</v>
      </c>
      <c r="L10" s="16">
        <v>677</v>
      </c>
      <c r="M10" s="17" t="s">
        <v>382</v>
      </c>
      <c r="N10" s="18">
        <f t="shared" si="2"/>
        <v>25698.92</v>
      </c>
      <c r="O10" s="19" t="s">
        <v>37</v>
      </c>
      <c r="P10" s="19">
        <v>6.85</v>
      </c>
      <c r="Q10" s="7" t="s">
        <v>127</v>
      </c>
      <c r="R10" s="6">
        <v>45013</v>
      </c>
      <c r="S10" s="6">
        <v>45012</v>
      </c>
      <c r="T10" s="25">
        <v>25698.92</v>
      </c>
      <c r="U10" s="25">
        <v>25698.92</v>
      </c>
      <c r="V10" s="27" t="s">
        <v>118</v>
      </c>
      <c r="W10" s="28" t="s">
        <v>419</v>
      </c>
      <c r="X10" s="26">
        <v>180</v>
      </c>
      <c r="Y10" s="19">
        <f t="shared" si="1"/>
        <v>176037.602</v>
      </c>
      <c r="Z10" s="32"/>
      <c r="AA10" s="33"/>
    </row>
    <row r="11" s="2" customFormat="1" ht="55" customHeight="1" spans="1:27">
      <c r="A11" s="5">
        <v>45036</v>
      </c>
      <c r="B11" s="6" t="s">
        <v>27</v>
      </c>
      <c r="C11" s="6">
        <v>45028</v>
      </c>
      <c r="D11" s="7" t="s">
        <v>420</v>
      </c>
      <c r="E11" s="7" t="s">
        <v>421</v>
      </c>
      <c r="F11" s="7" t="s">
        <v>122</v>
      </c>
      <c r="G11" s="7" t="s">
        <v>31</v>
      </c>
      <c r="H11" s="7" t="s">
        <v>422</v>
      </c>
      <c r="I11" s="13" t="s">
        <v>423</v>
      </c>
      <c r="J11" s="14" t="s">
        <v>424</v>
      </c>
      <c r="K11" s="15" t="s">
        <v>425</v>
      </c>
      <c r="L11" s="16">
        <v>55</v>
      </c>
      <c r="M11" s="17" t="s">
        <v>426</v>
      </c>
      <c r="N11" s="18">
        <f t="shared" si="2"/>
        <v>1445.4</v>
      </c>
      <c r="O11" s="19" t="s">
        <v>37</v>
      </c>
      <c r="P11" s="19">
        <v>6.85</v>
      </c>
      <c r="Q11" s="7" t="s">
        <v>127</v>
      </c>
      <c r="R11" s="6">
        <v>45029</v>
      </c>
      <c r="S11" s="6">
        <v>45029</v>
      </c>
      <c r="T11" s="25">
        <v>1445.4</v>
      </c>
      <c r="U11" s="26">
        <v>1560.4</v>
      </c>
      <c r="V11" s="27" t="s">
        <v>39</v>
      </c>
      <c r="W11" s="28" t="s">
        <v>427</v>
      </c>
      <c r="X11" s="26">
        <v>80</v>
      </c>
      <c r="Y11" s="19">
        <f t="shared" si="1"/>
        <v>9900.99</v>
      </c>
      <c r="Z11" s="32"/>
      <c r="AA11" s="33"/>
    </row>
    <row r="12" s="2" customFormat="1" ht="55" customHeight="1" spans="1:27">
      <c r="A12" s="5">
        <v>45036</v>
      </c>
      <c r="B12" s="6" t="s">
        <v>27</v>
      </c>
      <c r="C12" s="6">
        <v>45031</v>
      </c>
      <c r="D12" s="7" t="s">
        <v>428</v>
      </c>
      <c r="E12" s="9" t="s">
        <v>429</v>
      </c>
      <c r="F12" s="7" t="s">
        <v>395</v>
      </c>
      <c r="G12" s="7" t="s">
        <v>31</v>
      </c>
      <c r="H12" s="7" t="s">
        <v>32</v>
      </c>
      <c r="I12" s="7" t="s">
        <v>430</v>
      </c>
      <c r="J12" s="14" t="s">
        <v>431</v>
      </c>
      <c r="K12" s="15" t="s">
        <v>432</v>
      </c>
      <c r="L12" s="16">
        <v>15</v>
      </c>
      <c r="M12" s="17" t="s">
        <v>433</v>
      </c>
      <c r="N12" s="18">
        <f t="shared" si="2"/>
        <v>56.4</v>
      </c>
      <c r="O12" s="19" t="s">
        <v>37</v>
      </c>
      <c r="P12" s="19">
        <v>6.82</v>
      </c>
      <c r="Q12" s="7" t="s">
        <v>158</v>
      </c>
      <c r="R12" s="6">
        <v>45033</v>
      </c>
      <c r="S12" s="6">
        <v>45031</v>
      </c>
      <c r="T12" s="25">
        <v>56.4</v>
      </c>
      <c r="U12" s="26">
        <v>106.4</v>
      </c>
      <c r="V12" s="27" t="s">
        <v>118</v>
      </c>
      <c r="W12" s="28" t="s">
        <v>434</v>
      </c>
      <c r="X12" s="26">
        <v>50</v>
      </c>
      <c r="Y12" s="19">
        <f t="shared" si="1"/>
        <v>384.648</v>
      </c>
      <c r="Z12" s="32"/>
      <c r="AA12" s="33"/>
    </row>
    <row r="13" s="2" customFormat="1" ht="55" customHeight="1" spans="1:27">
      <c r="A13" s="5">
        <v>45039</v>
      </c>
      <c r="B13" s="6" t="s">
        <v>27</v>
      </c>
      <c r="C13" s="6">
        <v>45037</v>
      </c>
      <c r="D13" s="7" t="s">
        <v>435</v>
      </c>
      <c r="E13" s="9" t="s">
        <v>436</v>
      </c>
      <c r="F13" s="7" t="s">
        <v>395</v>
      </c>
      <c r="G13" s="7" t="s">
        <v>31</v>
      </c>
      <c r="H13" s="7" t="s">
        <v>32</v>
      </c>
      <c r="I13" s="7" t="s">
        <v>437</v>
      </c>
      <c r="J13" s="14" t="s">
        <v>438</v>
      </c>
      <c r="K13" s="15" t="s">
        <v>439</v>
      </c>
      <c r="L13" s="16">
        <v>20000</v>
      </c>
      <c r="M13" s="17" t="s">
        <v>440</v>
      </c>
      <c r="N13" s="18">
        <f t="shared" si="2"/>
        <v>322</v>
      </c>
      <c r="O13" s="19" t="s">
        <v>37</v>
      </c>
      <c r="P13" s="19">
        <v>6.82</v>
      </c>
      <c r="Q13" s="7" t="s">
        <v>48</v>
      </c>
      <c r="R13" s="6">
        <v>45037</v>
      </c>
      <c r="S13" s="6">
        <v>45037</v>
      </c>
      <c r="T13" s="25">
        <v>322</v>
      </c>
      <c r="U13" s="26">
        <v>372</v>
      </c>
      <c r="V13" s="27" t="s">
        <v>49</v>
      </c>
      <c r="W13" s="30" t="s">
        <v>441</v>
      </c>
      <c r="X13" s="26">
        <v>50</v>
      </c>
      <c r="Y13" s="19">
        <f t="shared" si="1"/>
        <v>2196.04</v>
      </c>
      <c r="Z13" s="32"/>
      <c r="AA13" s="33"/>
    </row>
    <row r="14" s="2" customFormat="1" ht="55" customHeight="1" spans="1:27">
      <c r="A14" s="5">
        <v>45039</v>
      </c>
      <c r="B14" s="6" t="s">
        <v>27</v>
      </c>
      <c r="C14" s="6">
        <v>45037</v>
      </c>
      <c r="D14" s="7" t="s">
        <v>442</v>
      </c>
      <c r="E14" s="9" t="s">
        <v>443</v>
      </c>
      <c r="F14" s="7" t="s">
        <v>395</v>
      </c>
      <c r="G14" s="7" t="s">
        <v>31</v>
      </c>
      <c r="H14" s="7" t="s">
        <v>32</v>
      </c>
      <c r="I14" s="7" t="s">
        <v>437</v>
      </c>
      <c r="J14" s="14" t="s">
        <v>444</v>
      </c>
      <c r="K14" s="15" t="s">
        <v>445</v>
      </c>
      <c r="L14" s="16">
        <v>10000</v>
      </c>
      <c r="M14" s="17" t="s">
        <v>446</v>
      </c>
      <c r="N14" s="18">
        <f t="shared" si="2"/>
        <v>133.5</v>
      </c>
      <c r="O14" s="19" t="s">
        <v>37</v>
      </c>
      <c r="P14" s="19">
        <v>6.82</v>
      </c>
      <c r="Q14" s="7" t="s">
        <v>48</v>
      </c>
      <c r="R14" s="6">
        <v>45037</v>
      </c>
      <c r="S14" s="6">
        <v>45037</v>
      </c>
      <c r="T14" s="25">
        <v>377.12</v>
      </c>
      <c r="U14" s="26">
        <v>427.12</v>
      </c>
      <c r="V14" s="27" t="s">
        <v>39</v>
      </c>
      <c r="W14" s="30"/>
      <c r="X14" s="26">
        <v>50</v>
      </c>
      <c r="Y14" s="19">
        <f t="shared" si="1"/>
        <v>910.47</v>
      </c>
      <c r="Z14" s="32"/>
      <c r="AA14" s="33"/>
    </row>
    <row r="15" s="2" customFormat="1" ht="55" customHeight="1" spans="1:27">
      <c r="A15" s="5">
        <v>45039</v>
      </c>
      <c r="B15" s="6" t="s">
        <v>27</v>
      </c>
      <c r="C15" s="6">
        <v>45037</v>
      </c>
      <c r="D15" s="7" t="s">
        <v>442</v>
      </c>
      <c r="E15" s="9" t="s">
        <v>443</v>
      </c>
      <c r="F15" s="7" t="s">
        <v>395</v>
      </c>
      <c r="G15" s="7" t="s">
        <v>31</v>
      </c>
      <c r="H15" s="7" t="s">
        <v>32</v>
      </c>
      <c r="I15" s="7" t="s">
        <v>437</v>
      </c>
      <c r="J15" s="14" t="s">
        <v>444</v>
      </c>
      <c r="K15" s="15" t="s">
        <v>447</v>
      </c>
      <c r="L15" s="16">
        <v>1000</v>
      </c>
      <c r="M15" s="17" t="s">
        <v>448</v>
      </c>
      <c r="N15" s="18">
        <f t="shared" si="2"/>
        <v>243.62</v>
      </c>
      <c r="O15" s="19" t="s">
        <v>37</v>
      </c>
      <c r="P15" s="19">
        <v>6.82</v>
      </c>
      <c r="Q15" s="7" t="s">
        <v>48</v>
      </c>
      <c r="R15" s="6">
        <v>45037</v>
      </c>
      <c r="S15" s="6">
        <v>45037</v>
      </c>
      <c r="T15" s="25">
        <v>377.12</v>
      </c>
      <c r="U15" s="26">
        <v>427.12</v>
      </c>
      <c r="V15" s="27" t="s">
        <v>159</v>
      </c>
      <c r="W15" s="28"/>
      <c r="X15" s="26">
        <v>50</v>
      </c>
      <c r="Y15" s="19">
        <f t="shared" si="1"/>
        <v>1661.4884</v>
      </c>
      <c r="Z15" s="32"/>
      <c r="AA15" s="33"/>
    </row>
    <row r="16" s="2" customFormat="1" ht="55" customHeight="1" spans="1:27">
      <c r="A16" s="5">
        <v>45044</v>
      </c>
      <c r="B16" s="6" t="s">
        <v>27</v>
      </c>
      <c r="C16" s="6">
        <v>45020</v>
      </c>
      <c r="D16" s="7" t="s">
        <v>449</v>
      </c>
      <c r="E16" s="7" t="s">
        <v>450</v>
      </c>
      <c r="F16" s="7" t="s">
        <v>122</v>
      </c>
      <c r="G16" s="7" t="s">
        <v>31</v>
      </c>
      <c r="H16" s="7" t="s">
        <v>359</v>
      </c>
      <c r="I16" s="13" t="s">
        <v>451</v>
      </c>
      <c r="J16" s="14" t="s">
        <v>361</v>
      </c>
      <c r="K16" s="15" t="s">
        <v>452</v>
      </c>
      <c r="L16" s="16">
        <v>57</v>
      </c>
      <c r="M16" s="17" t="s">
        <v>453</v>
      </c>
      <c r="N16" s="18">
        <f t="shared" si="2"/>
        <v>11673.6</v>
      </c>
      <c r="O16" s="19" t="s">
        <v>37</v>
      </c>
      <c r="P16" s="19">
        <v>6.85</v>
      </c>
      <c r="Q16" s="7" t="s">
        <v>127</v>
      </c>
      <c r="R16" s="6">
        <v>45029</v>
      </c>
      <c r="S16" s="6">
        <v>45028</v>
      </c>
      <c r="T16" s="25">
        <v>11673.6</v>
      </c>
      <c r="U16" s="26">
        <v>11753.6</v>
      </c>
      <c r="V16" s="27" t="s">
        <v>118</v>
      </c>
      <c r="W16" s="28" t="s">
        <v>454</v>
      </c>
      <c r="X16" s="26">
        <v>80</v>
      </c>
      <c r="Y16" s="19">
        <f t="shared" si="1"/>
        <v>79964.16</v>
      </c>
      <c r="Z16" s="32"/>
      <c r="AA16" s="33"/>
    </row>
    <row r="17" s="2" customFormat="1" ht="55" customHeight="1" spans="1:27">
      <c r="A17" s="10">
        <v>45044</v>
      </c>
      <c r="B17" s="6" t="s">
        <v>27</v>
      </c>
      <c r="C17" s="6">
        <v>45041</v>
      </c>
      <c r="D17" s="7" t="s">
        <v>455</v>
      </c>
      <c r="E17" s="9" t="s">
        <v>456</v>
      </c>
      <c r="F17" s="7" t="s">
        <v>395</v>
      </c>
      <c r="G17" s="7" t="s">
        <v>31</v>
      </c>
      <c r="H17" s="7" t="s">
        <v>32</v>
      </c>
      <c r="I17" s="13" t="s">
        <v>457</v>
      </c>
      <c r="J17" s="14" t="s">
        <v>133</v>
      </c>
      <c r="K17" s="15" t="s">
        <v>458</v>
      </c>
      <c r="L17" s="16">
        <v>2</v>
      </c>
      <c r="M17" s="17" t="s">
        <v>459</v>
      </c>
      <c r="N17" s="18">
        <f t="shared" si="2"/>
        <v>233.58</v>
      </c>
      <c r="O17" s="19" t="s">
        <v>37</v>
      </c>
      <c r="P17" s="19">
        <v>6.85</v>
      </c>
      <c r="Q17" s="7" t="s">
        <v>48</v>
      </c>
      <c r="R17" s="6">
        <v>45041</v>
      </c>
      <c r="S17" s="6">
        <v>45041</v>
      </c>
      <c r="T17" s="25">
        <v>233.58</v>
      </c>
      <c r="U17" s="26">
        <v>316.88</v>
      </c>
      <c r="V17" s="27" t="s">
        <v>159</v>
      </c>
      <c r="W17" s="30" t="s">
        <v>460</v>
      </c>
      <c r="X17" s="26">
        <v>50</v>
      </c>
      <c r="Y17" s="19">
        <f t="shared" si="1"/>
        <v>1600.023</v>
      </c>
      <c r="Z17" s="32"/>
      <c r="AA17" s="33" t="s">
        <v>461</v>
      </c>
    </row>
    <row r="18" s="2" customFormat="1" ht="55" customHeight="1" spans="1:27">
      <c r="A18" s="5"/>
      <c r="B18" s="6" t="s">
        <v>27</v>
      </c>
      <c r="C18" s="6">
        <v>45041</v>
      </c>
      <c r="D18" s="7" t="s">
        <v>455</v>
      </c>
      <c r="E18" s="9" t="s">
        <v>456</v>
      </c>
      <c r="F18" s="7" t="s">
        <v>395</v>
      </c>
      <c r="G18" s="7" t="s">
        <v>31</v>
      </c>
      <c r="H18" s="7" t="s">
        <v>32</v>
      </c>
      <c r="I18" s="7" t="s">
        <v>457</v>
      </c>
      <c r="J18" s="14" t="s">
        <v>133</v>
      </c>
      <c r="K18" s="15" t="s">
        <v>462</v>
      </c>
      <c r="L18" s="16">
        <v>90</v>
      </c>
      <c r="M18" s="17" t="s">
        <v>463</v>
      </c>
      <c r="N18" s="18">
        <f t="shared" si="2"/>
        <v>33.3</v>
      </c>
      <c r="O18" s="19" t="s">
        <v>37</v>
      </c>
      <c r="P18" s="19">
        <v>6.85</v>
      </c>
      <c r="Q18" s="7" t="s">
        <v>48</v>
      </c>
      <c r="R18" s="6">
        <v>45041</v>
      </c>
      <c r="S18" s="6">
        <v>45041</v>
      </c>
      <c r="T18" s="25">
        <v>33.3</v>
      </c>
      <c r="U18" s="26">
        <v>316.88</v>
      </c>
      <c r="V18" s="27" t="s">
        <v>118</v>
      </c>
      <c r="W18" s="28"/>
      <c r="X18" s="26">
        <v>50</v>
      </c>
      <c r="Y18" s="19">
        <f t="shared" si="1"/>
        <v>228.105</v>
      </c>
      <c r="Z18" s="32"/>
      <c r="AA18" s="33"/>
    </row>
    <row r="19" s="2" customFormat="1" ht="55" customHeight="1" spans="1:27">
      <c r="A19" s="5">
        <v>45044</v>
      </c>
      <c r="B19" s="6" t="s">
        <v>27</v>
      </c>
      <c r="C19" s="6">
        <v>45029</v>
      </c>
      <c r="D19" s="7" t="s">
        <v>464</v>
      </c>
      <c r="E19" s="7" t="s">
        <v>465</v>
      </c>
      <c r="F19" s="7" t="s">
        <v>122</v>
      </c>
      <c r="G19" s="7" t="s">
        <v>31</v>
      </c>
      <c r="H19" s="7" t="s">
        <v>466</v>
      </c>
      <c r="I19" s="13" t="s">
        <v>467</v>
      </c>
      <c r="J19" s="14" t="s">
        <v>468</v>
      </c>
      <c r="K19" s="15" t="s">
        <v>469</v>
      </c>
      <c r="L19" s="16">
        <v>10</v>
      </c>
      <c r="M19" s="17" t="s">
        <v>470</v>
      </c>
      <c r="N19" s="18">
        <f t="shared" si="2"/>
        <v>919.8</v>
      </c>
      <c r="O19" s="19" t="s">
        <v>37</v>
      </c>
      <c r="P19" s="19">
        <v>6.85</v>
      </c>
      <c r="Q19" s="7" t="s">
        <v>127</v>
      </c>
      <c r="R19" s="6">
        <v>45030</v>
      </c>
      <c r="S19" s="6">
        <v>45029</v>
      </c>
      <c r="T19" s="25">
        <v>919.8</v>
      </c>
      <c r="U19" s="26">
        <v>999.8</v>
      </c>
      <c r="V19" s="27" t="s">
        <v>159</v>
      </c>
      <c r="W19" s="28" t="s">
        <v>471</v>
      </c>
      <c r="X19" s="26">
        <v>90</v>
      </c>
      <c r="Y19" s="19">
        <f t="shared" si="1"/>
        <v>6300.63</v>
      </c>
      <c r="Z19" s="32"/>
      <c r="AA19" s="33" t="s">
        <v>472</v>
      </c>
    </row>
  </sheetData>
  <mergeCells count="5">
    <mergeCell ref="A6:A7"/>
    <mergeCell ref="A17:A18"/>
    <mergeCell ref="W6:W7"/>
    <mergeCell ref="W13:W15"/>
    <mergeCell ref="W17:W18"/>
  </mergeCells>
  <dataValidations count="4">
    <dataValidation type="list" allowBlank="1" showInputMessage="1" showErrorMessage="1" sqref="F1">
      <formula1>"商城订单,线下订单"</formula1>
    </dataValidation>
    <dataValidation type="list" allowBlank="1" showInputMessage="1" showErrorMessage="1" sqref="G1">
      <formula1>"散客,一般合作客户,★★ 客户,★★★ 客户,★★★★ 客户,★★★★★ 客户"</formula1>
    </dataValidation>
    <dataValidation type="list" allowBlank="1" showInputMessage="1" showErrorMessage="1" sqref="V1">
      <formula1>"林建平, 梁晋伟, 张晓华, 马萃茹"</formula1>
    </dataValidation>
    <dataValidation type="list" allowBlank="1" showInputMessage="1" showErrorMessage="1" promptTitle="币种" prompt="RMB，USD" sqref="O1">
      <formula1>"USD, RMB, EUR"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"/>
  <sheetViews>
    <sheetView tabSelected="1" topLeftCell="A11" workbookViewId="0">
      <selection activeCell="I16" sqref="I16"/>
    </sheetView>
  </sheetViews>
  <sheetFormatPr defaultColWidth="9" defaultRowHeight="13.5"/>
  <cols>
    <col min="1" max="3" width="12.875" customWidth="1"/>
    <col min="4" max="4" width="20.375" customWidth="1"/>
    <col min="5" max="5" width="21.2583333333333" customWidth="1"/>
    <col min="6" max="8" width="12.875" customWidth="1"/>
    <col min="9" max="9" width="24.5" customWidth="1"/>
    <col min="10" max="10" width="17" customWidth="1"/>
    <col min="11" max="11" width="20.375" customWidth="1"/>
    <col min="12" max="19" width="12.875" customWidth="1"/>
    <col min="20" max="20" width="18.625" customWidth="1"/>
    <col min="21" max="21" width="17.125" customWidth="1"/>
    <col min="22" max="22" width="12.875" customWidth="1"/>
    <col min="23" max="23" width="22.7583333333333" customWidth="1"/>
    <col min="24" max="24" width="15.5" customWidth="1"/>
    <col min="25" max="27" width="12.875" customWidth="1"/>
  </cols>
  <sheetData>
    <row r="1" s="1" customFormat="1" ht="68" customHeight="1" spans="1:2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11" t="s">
        <v>11</v>
      </c>
      <c r="M1" s="3" t="s">
        <v>12</v>
      </c>
      <c r="N1" s="12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22" t="s">
        <v>19</v>
      </c>
      <c r="U1" s="23" t="s">
        <v>20</v>
      </c>
      <c r="V1" s="23" t="s">
        <v>21</v>
      </c>
      <c r="W1" s="3" t="s">
        <v>22</v>
      </c>
      <c r="X1" s="24" t="s">
        <v>23</v>
      </c>
      <c r="Y1" s="23" t="s">
        <v>24</v>
      </c>
      <c r="Z1" s="3" t="s">
        <v>25</v>
      </c>
      <c r="AA1" s="3" t="s">
        <v>26</v>
      </c>
    </row>
    <row r="2" s="2" customFormat="1" ht="55" customHeight="1" spans="1:27">
      <c r="A2" s="5"/>
      <c r="B2" s="6" t="s">
        <v>27</v>
      </c>
      <c r="C2" s="6">
        <v>45009</v>
      </c>
      <c r="D2" s="7" t="s">
        <v>376</v>
      </c>
      <c r="E2" s="7" t="s">
        <v>377</v>
      </c>
      <c r="F2" s="7" t="s">
        <v>122</v>
      </c>
      <c r="G2" s="7" t="s">
        <v>378</v>
      </c>
      <c r="H2" s="7" t="s">
        <v>32</v>
      </c>
      <c r="I2" s="13" t="s">
        <v>379</v>
      </c>
      <c r="J2" s="14" t="s">
        <v>380</v>
      </c>
      <c r="K2" s="15" t="s">
        <v>381</v>
      </c>
      <c r="L2" s="16">
        <v>1757</v>
      </c>
      <c r="M2" s="17" t="s">
        <v>382</v>
      </c>
      <c r="N2" s="18">
        <f>L2*M2</f>
        <v>66695.72</v>
      </c>
      <c r="O2" s="19" t="s">
        <v>37</v>
      </c>
      <c r="P2" s="19">
        <v>6.85</v>
      </c>
      <c r="Q2" s="7" t="s">
        <v>127</v>
      </c>
      <c r="R2" s="6">
        <v>45013</v>
      </c>
      <c r="S2" s="6">
        <v>45012</v>
      </c>
      <c r="T2" s="25">
        <v>265720</v>
      </c>
      <c r="U2" s="26">
        <v>265930</v>
      </c>
      <c r="V2" s="27" t="s">
        <v>118</v>
      </c>
      <c r="W2" s="28"/>
      <c r="X2" s="26">
        <v>180</v>
      </c>
      <c r="Y2" s="19">
        <f>N2*P2</f>
        <v>456865.682</v>
      </c>
      <c r="Z2" s="32"/>
      <c r="AA2" s="33"/>
    </row>
    <row r="3" s="2" customFormat="1" ht="86" customHeight="1" spans="1:27">
      <c r="A3" s="5"/>
      <c r="B3" s="6" t="s">
        <v>27</v>
      </c>
      <c r="C3" s="6">
        <v>45027</v>
      </c>
      <c r="D3" s="7" t="s">
        <v>473</v>
      </c>
      <c r="E3" s="7" t="s">
        <v>474</v>
      </c>
      <c r="F3" s="7" t="s">
        <v>122</v>
      </c>
      <c r="G3" s="7" t="s">
        <v>378</v>
      </c>
      <c r="H3" s="7" t="s">
        <v>31</v>
      </c>
      <c r="I3" s="9" t="s">
        <v>379</v>
      </c>
      <c r="J3" s="14" t="s">
        <v>475</v>
      </c>
      <c r="K3" s="15" t="s">
        <v>476</v>
      </c>
      <c r="L3" s="16">
        <v>3000</v>
      </c>
      <c r="M3" s="17">
        <v>58.395</v>
      </c>
      <c r="N3" s="18">
        <f>L3*M3</f>
        <v>175185</v>
      </c>
      <c r="O3" s="19" t="s">
        <v>37</v>
      </c>
      <c r="P3" s="19">
        <v>6.85</v>
      </c>
      <c r="Q3" s="7" t="s">
        <v>127</v>
      </c>
      <c r="R3" s="6">
        <v>45029</v>
      </c>
      <c r="S3" s="6">
        <v>45028</v>
      </c>
      <c r="T3" s="25">
        <v>175185</v>
      </c>
      <c r="U3" s="26">
        <v>52556</v>
      </c>
      <c r="V3" s="27" t="s">
        <v>408</v>
      </c>
      <c r="W3" s="28"/>
      <c r="X3" s="26" t="s">
        <v>477</v>
      </c>
      <c r="Y3" s="19">
        <f>N3*P3</f>
        <v>1200017.25</v>
      </c>
      <c r="Z3" s="32"/>
      <c r="AA3" s="33" t="s">
        <v>478</v>
      </c>
    </row>
    <row r="4" s="2" customFormat="1" ht="86" customHeight="1" spans="1:27">
      <c r="A4" s="5"/>
      <c r="B4" s="6" t="s">
        <v>27</v>
      </c>
      <c r="C4" s="6">
        <v>45062</v>
      </c>
      <c r="D4" s="7" t="s">
        <v>479</v>
      </c>
      <c r="E4" s="7" t="s">
        <v>480</v>
      </c>
      <c r="F4" s="7" t="s">
        <v>122</v>
      </c>
      <c r="G4" s="7" t="s">
        <v>481</v>
      </c>
      <c r="H4" s="7" t="s">
        <v>359</v>
      </c>
      <c r="I4" s="13" t="s">
        <v>360</v>
      </c>
      <c r="J4" s="14" t="s">
        <v>361</v>
      </c>
      <c r="K4" s="15" t="s">
        <v>482</v>
      </c>
      <c r="L4" s="16">
        <v>300</v>
      </c>
      <c r="M4" s="17" t="s">
        <v>483</v>
      </c>
      <c r="N4" s="2">
        <f>L4*M4</f>
        <v>3474</v>
      </c>
      <c r="O4" s="19" t="s">
        <v>37</v>
      </c>
      <c r="P4" s="18">
        <v>6.9454</v>
      </c>
      <c r="Q4" s="7" t="s">
        <v>127</v>
      </c>
      <c r="R4" s="6">
        <v>45065</v>
      </c>
      <c r="S4" s="6">
        <v>45064</v>
      </c>
      <c r="T4" s="25">
        <v>3474</v>
      </c>
      <c r="U4" s="26"/>
      <c r="V4" s="27" t="s">
        <v>39</v>
      </c>
      <c r="W4" s="28"/>
      <c r="X4" s="26">
        <v>68</v>
      </c>
      <c r="Y4" s="19">
        <f>N4*P4</f>
        <v>24128.3196</v>
      </c>
      <c r="Z4" s="32"/>
      <c r="AA4" s="15" t="s">
        <v>484</v>
      </c>
    </row>
    <row r="5" s="2" customFormat="1" ht="55" customHeight="1" spans="1:27">
      <c r="A5" s="8"/>
      <c r="B5" s="6" t="s">
        <v>27</v>
      </c>
      <c r="C5" s="6">
        <v>45073</v>
      </c>
      <c r="D5" s="7" t="s">
        <v>485</v>
      </c>
      <c r="E5" s="9" t="s">
        <v>486</v>
      </c>
      <c r="F5" s="7" t="s">
        <v>395</v>
      </c>
      <c r="G5" s="7" t="s">
        <v>31</v>
      </c>
      <c r="H5" s="7" t="s">
        <v>32</v>
      </c>
      <c r="I5" s="9" t="s">
        <v>487</v>
      </c>
      <c r="J5" s="14" t="s">
        <v>444</v>
      </c>
      <c r="K5" s="15" t="s">
        <v>488</v>
      </c>
      <c r="L5" s="16">
        <v>32000</v>
      </c>
      <c r="M5" s="17" t="s">
        <v>489</v>
      </c>
      <c r="N5" s="20">
        <f>L5*M5</f>
        <v>191.68</v>
      </c>
      <c r="O5" s="19" t="s">
        <v>37</v>
      </c>
      <c r="P5" s="19">
        <v>7.056</v>
      </c>
      <c r="Q5" s="7" t="s">
        <v>158</v>
      </c>
      <c r="R5" s="6">
        <v>45073</v>
      </c>
      <c r="S5" s="6">
        <v>45073</v>
      </c>
      <c r="T5" s="25">
        <v>397.84</v>
      </c>
      <c r="U5" s="26">
        <v>447.84</v>
      </c>
      <c r="V5" s="27" t="s">
        <v>118</v>
      </c>
      <c r="W5" s="29"/>
      <c r="X5" s="26">
        <v>50</v>
      </c>
      <c r="Y5" s="19">
        <f>N5*P5</f>
        <v>1352.49408</v>
      </c>
      <c r="Z5" s="32"/>
      <c r="AA5" s="34"/>
    </row>
    <row r="6" s="2" customFormat="1" ht="55" customHeight="1" spans="1:27">
      <c r="A6" s="8"/>
      <c r="B6" s="6" t="s">
        <v>27</v>
      </c>
      <c r="C6" s="6">
        <v>45073</v>
      </c>
      <c r="D6" s="7" t="s">
        <v>485</v>
      </c>
      <c r="E6" s="9" t="s">
        <v>486</v>
      </c>
      <c r="F6" s="7" t="s">
        <v>395</v>
      </c>
      <c r="G6" s="7" t="s">
        <v>31</v>
      </c>
      <c r="H6" s="7" t="s">
        <v>32</v>
      </c>
      <c r="I6" s="9" t="s">
        <v>487</v>
      </c>
      <c r="J6" s="14" t="s">
        <v>444</v>
      </c>
      <c r="K6" s="15" t="s">
        <v>490</v>
      </c>
      <c r="L6" s="16">
        <v>20000</v>
      </c>
      <c r="M6" s="17" t="s">
        <v>491</v>
      </c>
      <c r="N6" s="20">
        <f>L6*M6</f>
        <v>63.6</v>
      </c>
      <c r="O6" s="19" t="s">
        <v>37</v>
      </c>
      <c r="P6" s="19">
        <v>7.056</v>
      </c>
      <c r="Q6" s="7" t="s">
        <v>158</v>
      </c>
      <c r="R6" s="6">
        <v>45073</v>
      </c>
      <c r="S6" s="6">
        <v>45073</v>
      </c>
      <c r="T6" s="25">
        <v>397.84</v>
      </c>
      <c r="U6" s="26">
        <v>447.84</v>
      </c>
      <c r="V6" s="27" t="s">
        <v>408</v>
      </c>
      <c r="W6" s="29"/>
      <c r="X6" s="26">
        <v>50</v>
      </c>
      <c r="Y6" s="19">
        <f>N6*P6</f>
        <v>448.7616</v>
      </c>
      <c r="Z6" s="32"/>
      <c r="AA6" s="34"/>
    </row>
    <row r="7" s="2" customFormat="1" ht="55" customHeight="1" spans="1:27">
      <c r="A7" s="8"/>
      <c r="B7" s="6" t="s">
        <v>27</v>
      </c>
      <c r="C7" s="6">
        <v>45073</v>
      </c>
      <c r="D7" s="7" t="s">
        <v>485</v>
      </c>
      <c r="E7" s="9" t="s">
        <v>486</v>
      </c>
      <c r="F7" s="7" t="s">
        <v>395</v>
      </c>
      <c r="G7" s="7" t="s">
        <v>31</v>
      </c>
      <c r="H7" s="7" t="s">
        <v>32</v>
      </c>
      <c r="I7" s="9" t="s">
        <v>487</v>
      </c>
      <c r="J7" s="14" t="s">
        <v>444</v>
      </c>
      <c r="K7" s="15" t="s">
        <v>492</v>
      </c>
      <c r="L7" s="16">
        <v>44000</v>
      </c>
      <c r="M7" s="17" t="s">
        <v>493</v>
      </c>
      <c r="N7" s="20">
        <f>L7*M7</f>
        <v>142.56</v>
      </c>
      <c r="O7" s="19" t="s">
        <v>37</v>
      </c>
      <c r="P7" s="19">
        <v>7.056</v>
      </c>
      <c r="Q7" s="7" t="s">
        <v>158</v>
      </c>
      <c r="R7" s="6">
        <v>45073</v>
      </c>
      <c r="S7" s="6">
        <v>45073</v>
      </c>
      <c r="T7" s="25">
        <v>397.84</v>
      </c>
      <c r="U7" s="26">
        <v>447.84</v>
      </c>
      <c r="V7" s="27" t="s">
        <v>494</v>
      </c>
      <c r="W7" s="29"/>
      <c r="X7" s="26">
        <v>50</v>
      </c>
      <c r="Y7" s="19">
        <f>N7*P7</f>
        <v>1005.90336</v>
      </c>
      <c r="Z7" s="32"/>
      <c r="AA7" s="34"/>
    </row>
    <row r="8" s="2" customFormat="1" ht="55" customHeight="1" spans="1:27">
      <c r="A8" s="10">
        <v>45069</v>
      </c>
      <c r="B8" s="6" t="s">
        <v>27</v>
      </c>
      <c r="C8" s="6">
        <v>45044</v>
      </c>
      <c r="D8" s="7" t="s">
        <v>495</v>
      </c>
      <c r="E8" s="9" t="s">
        <v>496</v>
      </c>
      <c r="F8" s="7" t="s">
        <v>122</v>
      </c>
      <c r="G8" s="7" t="s">
        <v>31</v>
      </c>
      <c r="H8" s="7" t="s">
        <v>497</v>
      </c>
      <c r="I8" s="13" t="s">
        <v>498</v>
      </c>
      <c r="J8" s="14" t="s">
        <v>499</v>
      </c>
      <c r="K8" s="15" t="s">
        <v>500</v>
      </c>
      <c r="L8" s="16">
        <v>3</v>
      </c>
      <c r="M8" s="17" t="s">
        <v>501</v>
      </c>
      <c r="N8" s="18">
        <f t="shared" ref="N8:N18" si="0">L8*M8</f>
        <v>380.1</v>
      </c>
      <c r="O8" s="19" t="s">
        <v>37</v>
      </c>
      <c r="P8" s="19">
        <v>6.88</v>
      </c>
      <c r="Q8" s="7" t="s">
        <v>502</v>
      </c>
      <c r="R8" s="6">
        <v>45061</v>
      </c>
      <c r="S8" s="6">
        <v>45059</v>
      </c>
      <c r="T8" s="25">
        <v>380.1</v>
      </c>
      <c r="U8" s="26">
        <v>848.89</v>
      </c>
      <c r="V8" s="27" t="s">
        <v>408</v>
      </c>
      <c r="W8" s="30"/>
      <c r="X8" s="26">
        <v>4</v>
      </c>
      <c r="Y8" s="19">
        <f t="shared" ref="Y8:Y16" si="1">N8*P8</f>
        <v>2615.088</v>
      </c>
      <c r="Z8" s="32"/>
      <c r="AA8" s="7" t="s">
        <v>503</v>
      </c>
    </row>
    <row r="9" s="2" customFormat="1" ht="55" customHeight="1" spans="1:27">
      <c r="A9" s="5"/>
      <c r="B9" s="6" t="s">
        <v>27</v>
      </c>
      <c r="C9" s="6">
        <v>45044</v>
      </c>
      <c r="D9" s="7" t="s">
        <v>495</v>
      </c>
      <c r="E9" s="9" t="s">
        <v>496</v>
      </c>
      <c r="F9" s="7" t="s">
        <v>122</v>
      </c>
      <c r="G9" s="7" t="s">
        <v>31</v>
      </c>
      <c r="H9" s="7" t="s">
        <v>497</v>
      </c>
      <c r="I9" s="7" t="s">
        <v>498</v>
      </c>
      <c r="J9" s="14" t="s">
        <v>499</v>
      </c>
      <c r="K9" s="15" t="s">
        <v>504</v>
      </c>
      <c r="L9" s="16">
        <v>3</v>
      </c>
      <c r="M9" s="17" t="s">
        <v>505</v>
      </c>
      <c r="N9" s="18">
        <f t="shared" si="0"/>
        <v>464.79</v>
      </c>
      <c r="O9" s="19" t="s">
        <v>37</v>
      </c>
      <c r="P9" s="19">
        <v>6.88</v>
      </c>
      <c r="Q9" s="7" t="s">
        <v>502</v>
      </c>
      <c r="R9" s="6">
        <v>45061</v>
      </c>
      <c r="S9" s="6">
        <v>45059</v>
      </c>
      <c r="T9" s="25">
        <v>464.79</v>
      </c>
      <c r="U9" s="26">
        <v>848.89</v>
      </c>
      <c r="V9" s="27" t="s">
        <v>408</v>
      </c>
      <c r="W9" s="28"/>
      <c r="X9" s="31"/>
      <c r="Y9" s="19">
        <f t="shared" si="1"/>
        <v>3197.7552</v>
      </c>
      <c r="Z9" s="32"/>
      <c r="AA9" s="28"/>
    </row>
    <row r="10" s="2" customFormat="1" ht="55" customHeight="1" spans="1:27">
      <c r="A10" s="10">
        <v>45061</v>
      </c>
      <c r="B10" s="6" t="s">
        <v>27</v>
      </c>
      <c r="C10" s="6">
        <v>45057</v>
      </c>
      <c r="D10" s="7" t="s">
        <v>506</v>
      </c>
      <c r="E10" s="9" t="s">
        <v>507</v>
      </c>
      <c r="F10" s="7" t="s">
        <v>395</v>
      </c>
      <c r="G10" s="7" t="s">
        <v>31</v>
      </c>
      <c r="H10" s="7" t="s">
        <v>32</v>
      </c>
      <c r="I10" s="13" t="s">
        <v>487</v>
      </c>
      <c r="J10" s="14" t="s">
        <v>444</v>
      </c>
      <c r="K10" s="15" t="s">
        <v>508</v>
      </c>
      <c r="L10" s="16">
        <v>20000</v>
      </c>
      <c r="M10" s="17" t="s">
        <v>509</v>
      </c>
      <c r="N10" s="18">
        <f t="shared" si="0"/>
        <v>141</v>
      </c>
      <c r="O10" s="19" t="s">
        <v>37</v>
      </c>
      <c r="P10" s="19">
        <v>6.9099</v>
      </c>
      <c r="Q10" s="7" t="s">
        <v>48</v>
      </c>
      <c r="R10" s="6">
        <v>45057</v>
      </c>
      <c r="S10" s="6">
        <v>45057</v>
      </c>
      <c r="T10" s="25">
        <v>141</v>
      </c>
      <c r="U10" s="26">
        <v>769.12</v>
      </c>
      <c r="V10" s="27" t="s">
        <v>408</v>
      </c>
      <c r="W10" s="30" t="s">
        <v>510</v>
      </c>
      <c r="X10" s="26">
        <v>80</v>
      </c>
      <c r="Y10" s="19">
        <f t="shared" si="1"/>
        <v>974.2959</v>
      </c>
      <c r="Z10" s="32"/>
      <c r="AA10" s="7" t="s">
        <v>511</v>
      </c>
    </row>
    <row r="11" s="2" customFormat="1" ht="55" customHeight="1" spans="1:27">
      <c r="A11" s="10"/>
      <c r="B11" s="6" t="s">
        <v>27</v>
      </c>
      <c r="C11" s="6">
        <v>45057</v>
      </c>
      <c r="D11" s="7" t="s">
        <v>506</v>
      </c>
      <c r="E11" s="9" t="s">
        <v>507</v>
      </c>
      <c r="F11" s="7" t="s">
        <v>395</v>
      </c>
      <c r="G11" s="7" t="s">
        <v>31</v>
      </c>
      <c r="H11" s="7" t="s">
        <v>32</v>
      </c>
      <c r="I11" s="7" t="s">
        <v>487</v>
      </c>
      <c r="J11" s="14" t="s">
        <v>444</v>
      </c>
      <c r="K11" s="15" t="s">
        <v>512</v>
      </c>
      <c r="L11" s="16">
        <v>86817</v>
      </c>
      <c r="M11" s="17" t="s">
        <v>513</v>
      </c>
      <c r="N11" s="18">
        <f t="shared" si="0"/>
        <v>76.39896</v>
      </c>
      <c r="O11" s="19" t="s">
        <v>37</v>
      </c>
      <c r="P11" s="19">
        <v>6.9099</v>
      </c>
      <c r="Q11" s="7" t="s">
        <v>48</v>
      </c>
      <c r="R11" s="6">
        <v>45057</v>
      </c>
      <c r="S11" s="6">
        <v>45057</v>
      </c>
      <c r="T11" s="25">
        <v>76.4</v>
      </c>
      <c r="U11" s="26">
        <v>769.12</v>
      </c>
      <c r="V11" s="27" t="s">
        <v>49</v>
      </c>
      <c r="W11" s="30"/>
      <c r="X11" s="31"/>
      <c r="Y11" s="19">
        <f t="shared" si="1"/>
        <v>527.909173704</v>
      </c>
      <c r="Z11" s="32"/>
      <c r="AA11" s="30"/>
    </row>
    <row r="12" s="2" customFormat="1" ht="55" customHeight="1" spans="1:27">
      <c r="A12" s="10"/>
      <c r="B12" s="6" t="s">
        <v>27</v>
      </c>
      <c r="C12" s="6">
        <v>45057</v>
      </c>
      <c r="D12" s="7" t="s">
        <v>506</v>
      </c>
      <c r="E12" s="9" t="s">
        <v>507</v>
      </c>
      <c r="F12" s="7" t="s">
        <v>395</v>
      </c>
      <c r="G12" s="7" t="s">
        <v>31</v>
      </c>
      <c r="H12" s="7" t="s">
        <v>32</v>
      </c>
      <c r="I12" s="7" t="s">
        <v>487</v>
      </c>
      <c r="J12" s="14" t="s">
        <v>444</v>
      </c>
      <c r="K12" s="15" t="s">
        <v>514</v>
      </c>
      <c r="L12" s="16">
        <v>4000</v>
      </c>
      <c r="M12" s="17" t="s">
        <v>515</v>
      </c>
      <c r="N12" s="18">
        <f t="shared" si="0"/>
        <v>157.32</v>
      </c>
      <c r="O12" s="19" t="s">
        <v>37</v>
      </c>
      <c r="P12" s="19">
        <v>6.9099</v>
      </c>
      <c r="Q12" s="7" t="s">
        <v>48</v>
      </c>
      <c r="R12" s="6">
        <v>45057</v>
      </c>
      <c r="S12" s="6">
        <v>45057</v>
      </c>
      <c r="T12" s="25">
        <v>157.32</v>
      </c>
      <c r="U12" s="26">
        <v>769.12</v>
      </c>
      <c r="V12" s="27" t="s">
        <v>159</v>
      </c>
      <c r="W12" s="30"/>
      <c r="X12" s="31"/>
      <c r="Y12" s="19">
        <f t="shared" si="1"/>
        <v>1087.065468</v>
      </c>
      <c r="Z12" s="32"/>
      <c r="AA12" s="30"/>
    </row>
    <row r="13" s="2" customFormat="1" ht="55" customHeight="1" spans="1:27">
      <c r="A13" s="5"/>
      <c r="B13" s="6" t="s">
        <v>27</v>
      </c>
      <c r="C13" s="6">
        <v>45057</v>
      </c>
      <c r="D13" s="7" t="s">
        <v>506</v>
      </c>
      <c r="E13" s="9" t="s">
        <v>507</v>
      </c>
      <c r="F13" s="7" t="s">
        <v>395</v>
      </c>
      <c r="G13" s="7" t="s">
        <v>31</v>
      </c>
      <c r="H13" s="7" t="s">
        <v>32</v>
      </c>
      <c r="I13" s="7" t="s">
        <v>487</v>
      </c>
      <c r="J13" s="14" t="s">
        <v>444</v>
      </c>
      <c r="K13" s="15" t="s">
        <v>516</v>
      </c>
      <c r="L13" s="16">
        <v>40000</v>
      </c>
      <c r="M13" s="17" t="s">
        <v>517</v>
      </c>
      <c r="N13" s="18">
        <f t="shared" si="0"/>
        <v>314.4</v>
      </c>
      <c r="O13" s="19" t="s">
        <v>37</v>
      </c>
      <c r="P13" s="19">
        <v>6.9099</v>
      </c>
      <c r="Q13" s="7" t="s">
        <v>48</v>
      </c>
      <c r="R13" s="6">
        <v>45057</v>
      </c>
      <c r="S13" s="6">
        <v>45057</v>
      </c>
      <c r="T13" s="25">
        <v>314.4</v>
      </c>
      <c r="U13" s="26">
        <v>769.12</v>
      </c>
      <c r="V13" s="27" t="s">
        <v>118</v>
      </c>
      <c r="W13" s="28"/>
      <c r="X13" s="31"/>
      <c r="Y13" s="19">
        <f t="shared" si="1"/>
        <v>2172.47256</v>
      </c>
      <c r="Z13" s="32"/>
      <c r="AA13" s="28"/>
    </row>
    <row r="14" s="2" customFormat="1" ht="86" customHeight="1" spans="1:27">
      <c r="A14" s="5">
        <v>45061</v>
      </c>
      <c r="B14" s="6" t="s">
        <v>27</v>
      </c>
      <c r="C14" s="6">
        <v>45058</v>
      </c>
      <c r="D14" s="7" t="s">
        <v>518</v>
      </c>
      <c r="E14" s="7" t="s">
        <v>519</v>
      </c>
      <c r="F14" s="7" t="s">
        <v>395</v>
      </c>
      <c r="G14" s="7" t="s">
        <v>31</v>
      </c>
      <c r="H14" s="7" t="s">
        <v>253</v>
      </c>
      <c r="I14" s="13" t="s">
        <v>520</v>
      </c>
      <c r="J14" s="14" t="s">
        <v>521</v>
      </c>
      <c r="K14" s="15" t="s">
        <v>522</v>
      </c>
      <c r="L14" s="16">
        <v>5</v>
      </c>
      <c r="M14" s="17" t="s">
        <v>523</v>
      </c>
      <c r="N14" s="18">
        <f t="shared" si="0"/>
        <v>43.45</v>
      </c>
      <c r="O14" s="19" t="s">
        <v>37</v>
      </c>
      <c r="P14" s="19">
        <v>6.9099</v>
      </c>
      <c r="Q14" s="7" t="s">
        <v>158</v>
      </c>
      <c r="R14" s="6">
        <v>45059</v>
      </c>
      <c r="S14" s="6">
        <v>45058</v>
      </c>
      <c r="T14" s="25">
        <v>43.45</v>
      </c>
      <c r="U14" s="26">
        <v>93.45</v>
      </c>
      <c r="V14" s="27" t="s">
        <v>39</v>
      </c>
      <c r="W14" s="28" t="s">
        <v>524</v>
      </c>
      <c r="X14" s="26">
        <v>50</v>
      </c>
      <c r="Y14" s="19">
        <f t="shared" si="1"/>
        <v>300.235155</v>
      </c>
      <c r="Z14" s="32"/>
      <c r="AA14" s="33"/>
    </row>
    <row r="15" s="2" customFormat="1" ht="86" customHeight="1" spans="1:27">
      <c r="A15" s="5">
        <v>45062</v>
      </c>
      <c r="B15" s="6" t="s">
        <v>27</v>
      </c>
      <c r="C15" s="6">
        <v>45057</v>
      </c>
      <c r="D15" s="7" t="s">
        <v>525</v>
      </c>
      <c r="E15" s="7" t="s">
        <v>526</v>
      </c>
      <c r="F15" s="7" t="s">
        <v>395</v>
      </c>
      <c r="G15" s="7" t="s">
        <v>31</v>
      </c>
      <c r="H15" s="7" t="s">
        <v>359</v>
      </c>
      <c r="I15" s="13" t="s">
        <v>527</v>
      </c>
      <c r="J15" s="14" t="s">
        <v>528</v>
      </c>
      <c r="K15" s="15" t="s">
        <v>529</v>
      </c>
      <c r="L15" s="16">
        <v>15</v>
      </c>
      <c r="M15" s="17" t="s">
        <v>530</v>
      </c>
      <c r="N15" s="18">
        <f t="shared" si="0"/>
        <v>239.85</v>
      </c>
      <c r="O15" s="19" t="s">
        <v>37</v>
      </c>
      <c r="P15" s="19">
        <v>6.9099</v>
      </c>
      <c r="Q15" s="7" t="s">
        <v>158</v>
      </c>
      <c r="R15" s="6">
        <v>45058</v>
      </c>
      <c r="S15" s="6">
        <v>45057</v>
      </c>
      <c r="T15" s="25">
        <v>239.85</v>
      </c>
      <c r="U15" s="26">
        <v>239.85</v>
      </c>
      <c r="V15" s="27" t="s">
        <v>39</v>
      </c>
      <c r="W15" s="28" t="s">
        <v>531</v>
      </c>
      <c r="X15" s="26" t="s">
        <v>532</v>
      </c>
      <c r="Y15" s="19">
        <f t="shared" si="1"/>
        <v>1657.339515</v>
      </c>
      <c r="Z15" s="32"/>
      <c r="AA15" s="33"/>
    </row>
    <row r="16" s="2" customFormat="1" ht="86" customHeight="1" spans="1:27">
      <c r="A16" s="5">
        <v>45073</v>
      </c>
      <c r="B16" s="6" t="s">
        <v>27</v>
      </c>
      <c r="C16" s="6">
        <v>45051</v>
      </c>
      <c r="D16" s="7" t="s">
        <v>533</v>
      </c>
      <c r="E16" s="7" t="s">
        <v>534</v>
      </c>
      <c r="F16" s="7" t="s">
        <v>395</v>
      </c>
      <c r="G16" s="7" t="s">
        <v>31</v>
      </c>
      <c r="H16" s="7" t="s">
        <v>32</v>
      </c>
      <c r="I16" s="21" t="s">
        <v>405</v>
      </c>
      <c r="J16" s="14" t="s">
        <v>34</v>
      </c>
      <c r="K16" s="15" t="s">
        <v>535</v>
      </c>
      <c r="L16" s="16">
        <v>50</v>
      </c>
      <c r="M16" s="17" t="s">
        <v>536</v>
      </c>
      <c r="N16" s="18">
        <f t="shared" si="0"/>
        <v>308.1395</v>
      </c>
      <c r="O16" s="19" t="s">
        <v>37</v>
      </c>
      <c r="P16" s="18">
        <v>6.88</v>
      </c>
      <c r="Q16" s="7" t="s">
        <v>38</v>
      </c>
      <c r="R16" s="6">
        <v>45070</v>
      </c>
      <c r="S16" s="6">
        <v>45048</v>
      </c>
      <c r="T16" s="25">
        <v>308.14</v>
      </c>
      <c r="U16" s="26">
        <v>358.14</v>
      </c>
      <c r="V16" s="27" t="s">
        <v>118</v>
      </c>
      <c r="W16" s="28"/>
      <c r="X16" s="26">
        <v>50</v>
      </c>
      <c r="Y16" s="19">
        <f t="shared" si="1"/>
        <v>2119.99976</v>
      </c>
      <c r="Z16" s="32"/>
      <c r="AA16" s="15" t="s">
        <v>537</v>
      </c>
    </row>
  </sheetData>
  <mergeCells count="9">
    <mergeCell ref="A5:A7"/>
    <mergeCell ref="A8:A9"/>
    <mergeCell ref="A10:A13"/>
    <mergeCell ref="W8:W9"/>
    <mergeCell ref="W10:W13"/>
    <mergeCell ref="X8:X9"/>
    <mergeCell ref="X10:X13"/>
    <mergeCell ref="AA8:AA9"/>
    <mergeCell ref="AA10:AA13"/>
  </mergeCells>
  <dataValidations count="4">
    <dataValidation type="list" allowBlank="1" showInputMessage="1" showErrorMessage="1" sqref="F1">
      <formula1>"商城订单,线下订单"</formula1>
    </dataValidation>
    <dataValidation type="list" allowBlank="1" showInputMessage="1" showErrorMessage="1" sqref="G1">
      <formula1>"散客,一般合作客户,★★ 客户,★★★ 客户,★★★★ 客户,★★★★★ 客户"</formula1>
    </dataValidation>
    <dataValidation type="list" allowBlank="1" showInputMessage="1" showErrorMessage="1" sqref="V1">
      <formula1>"林建平, 梁晋伟, 张晓华, 马萃茹"</formula1>
    </dataValidation>
    <dataValidation type="list" allowBlank="1" showInputMessage="1" showErrorMessage="1" promptTitle="币种" prompt="RMB，USD" sqref="O1">
      <formula1>"USD, RMB, EUR"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January</vt:lpstr>
      <vt:lpstr>Febuary</vt:lpstr>
      <vt:lpstr>March</vt:lpstr>
      <vt:lpstr>April</vt:lpstr>
      <vt:lpstr>May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reality</cp:lastModifiedBy>
  <dcterms:created xsi:type="dcterms:W3CDTF">2023-01-03T02:16:00Z</dcterms:created>
  <dcterms:modified xsi:type="dcterms:W3CDTF">2023-05-29T07:51:33Z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FC8E6A5F92954A7097B8B3814597AD0D</vt:lpwstr>
  </property>
  <property fmtid="{D5CDD505-2E9C-101B-9397-08002B2CF9AE}" pid="3" name="KSOProductBuildVer">
    <vt:lpwstr>2052-11.1.0.14309</vt:lpwstr>
  </property>
</Properties>
</file>